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2.xml" ContentType="application/vnd.openxmlformats-officedocument.drawingml.chartshapes+xml"/>
  <Override PartName="/xl/charts/chart7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3.xml" ContentType="application/vnd.openxmlformats-officedocument.drawing+xml"/>
  <Override PartName="/xl/charts/chart8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9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4.xml" ContentType="application/vnd.openxmlformats-officedocument.drawingml.chartshapes+xml"/>
  <Override PartName="/xl/charts/chart10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lla\OneDrive\Desktop\New folder\New folder\Honours\Complete Files\Final tests\"/>
    </mc:Choice>
  </mc:AlternateContent>
  <xr:revisionPtr revIDLastSave="0" documentId="13_ncr:1_{20AF620D-9FBD-4AAD-B045-26A5286F45B4}" xr6:coauthVersionLast="47" xr6:coauthVersionMax="47" xr10:uidLastSave="{00000000-0000-0000-0000-000000000000}"/>
  <bookViews>
    <workbookView xWindow="-110" yWindow="-110" windowWidth="22780" windowHeight="14660" firstSheet="1" activeTab="2" xr2:uid="{00000000-000D-0000-FFFF-FFFF00000000}"/>
  </bookViews>
  <sheets>
    <sheet name="Pumped Well Info" sheetId="1" r:id="rId1"/>
    <sheet name="Pumped Well Data" sheetId="2" r:id="rId2"/>
    <sheet name="Hydraulic Paramaters" sheetId="7" r:id="rId3"/>
  </sheets>
  <definedNames>
    <definedName name="_xlnm._FilterDatabase" localSheetId="1" hidden="1">'Pumped Well Data'!$R$1:$V$1419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81" i="2" l="1"/>
  <c r="R15" i="2" l="1"/>
  <c r="S15" i="2"/>
  <c r="T15" i="2"/>
  <c r="U15" i="2"/>
  <c r="V15" i="2" s="1"/>
  <c r="R23" i="2"/>
  <c r="S23" i="2"/>
  <c r="T23" i="2"/>
  <c r="V23" i="2" s="1"/>
  <c r="U23" i="2"/>
  <c r="R31" i="2"/>
  <c r="S31" i="2"/>
  <c r="T31" i="2"/>
  <c r="V31" i="2" s="1"/>
  <c r="U31" i="2"/>
  <c r="R39" i="2"/>
  <c r="S39" i="2"/>
  <c r="T39" i="2"/>
  <c r="U39" i="2"/>
  <c r="V39" i="2"/>
  <c r="R47" i="2"/>
  <c r="S47" i="2"/>
  <c r="T47" i="2"/>
  <c r="V47" i="2" s="1"/>
  <c r="U47" i="2"/>
  <c r="R55" i="2"/>
  <c r="S55" i="2"/>
  <c r="T55" i="2"/>
  <c r="V55" i="2" s="1"/>
  <c r="U55" i="2"/>
  <c r="R63" i="2"/>
  <c r="S63" i="2"/>
  <c r="V63" i="2" s="1"/>
  <c r="T63" i="2"/>
  <c r="U63" i="2"/>
  <c r="R71" i="2"/>
  <c r="S71" i="2"/>
  <c r="T71" i="2"/>
  <c r="U71" i="2"/>
  <c r="V71" i="2"/>
  <c r="R79" i="2"/>
  <c r="S79" i="2"/>
  <c r="T79" i="2"/>
  <c r="V79" i="2" s="1"/>
  <c r="U79" i="2"/>
  <c r="R87" i="2"/>
  <c r="S87" i="2"/>
  <c r="T87" i="2"/>
  <c r="V87" i="2" s="1"/>
  <c r="U87" i="2"/>
  <c r="R95" i="2"/>
  <c r="S95" i="2"/>
  <c r="V95" i="2" s="1"/>
  <c r="T95" i="2"/>
  <c r="U95" i="2"/>
  <c r="R103" i="2"/>
  <c r="S103" i="2"/>
  <c r="T103" i="2"/>
  <c r="U103" i="2"/>
  <c r="V103" i="2"/>
  <c r="R111" i="2"/>
  <c r="S111" i="2"/>
  <c r="T111" i="2"/>
  <c r="V111" i="2" s="1"/>
  <c r="U111" i="2"/>
  <c r="R119" i="2"/>
  <c r="S119" i="2"/>
  <c r="T119" i="2"/>
  <c r="V119" i="2" s="1"/>
  <c r="U119" i="2"/>
  <c r="R127" i="2"/>
  <c r="S127" i="2"/>
  <c r="V127" i="2" s="1"/>
  <c r="T127" i="2"/>
  <c r="U127" i="2"/>
  <c r="R135" i="2"/>
  <c r="V135" i="2" s="1"/>
  <c r="S135" i="2"/>
  <c r="T135" i="2"/>
  <c r="U135" i="2"/>
  <c r="R143" i="2"/>
  <c r="S143" i="2"/>
  <c r="T143" i="2"/>
  <c r="V143" i="2" s="1"/>
  <c r="U143" i="2"/>
  <c r="R151" i="2"/>
  <c r="S151" i="2"/>
  <c r="T151" i="2"/>
  <c r="V151" i="2" s="1"/>
  <c r="U151" i="2"/>
  <c r="R159" i="2"/>
  <c r="S159" i="2"/>
  <c r="V159" i="2" s="1"/>
  <c r="T159" i="2"/>
  <c r="U159" i="2"/>
  <c r="R167" i="2"/>
  <c r="V167" i="2" s="1"/>
  <c r="S167" i="2"/>
  <c r="T167" i="2"/>
  <c r="U167" i="2"/>
  <c r="R175" i="2"/>
  <c r="S175" i="2"/>
  <c r="T175" i="2"/>
  <c r="V175" i="2" s="1"/>
  <c r="U175" i="2"/>
  <c r="R183" i="2"/>
  <c r="S183" i="2"/>
  <c r="T183" i="2"/>
  <c r="V183" i="2" s="1"/>
  <c r="U183" i="2"/>
  <c r="R191" i="2"/>
  <c r="S191" i="2"/>
  <c r="V191" i="2" s="1"/>
  <c r="T191" i="2"/>
  <c r="U191" i="2"/>
  <c r="R199" i="2"/>
  <c r="S199" i="2"/>
  <c r="T199" i="2"/>
  <c r="U199" i="2"/>
  <c r="V199" i="2"/>
  <c r="R207" i="2"/>
  <c r="S207" i="2"/>
  <c r="T207" i="2"/>
  <c r="V207" i="2" s="1"/>
  <c r="U207" i="2"/>
  <c r="R215" i="2"/>
  <c r="S215" i="2"/>
  <c r="T215" i="2"/>
  <c r="V215" i="2" s="1"/>
  <c r="U215" i="2"/>
  <c r="R223" i="2"/>
  <c r="S223" i="2"/>
  <c r="V223" i="2" s="1"/>
  <c r="T223" i="2"/>
  <c r="U223" i="2"/>
  <c r="R231" i="2"/>
  <c r="S231" i="2"/>
  <c r="T231" i="2"/>
  <c r="U231" i="2"/>
  <c r="V231" i="2"/>
  <c r="R239" i="2"/>
  <c r="S239" i="2"/>
  <c r="T239" i="2"/>
  <c r="V239" i="2" s="1"/>
  <c r="U239" i="2"/>
  <c r="R247" i="2"/>
  <c r="S247" i="2"/>
  <c r="T247" i="2"/>
  <c r="V247" i="2" s="1"/>
  <c r="U247" i="2"/>
  <c r="R255" i="2"/>
  <c r="S255" i="2"/>
  <c r="V255" i="2" s="1"/>
  <c r="T255" i="2"/>
  <c r="U255" i="2"/>
  <c r="R263" i="2"/>
  <c r="S263" i="2"/>
  <c r="T263" i="2"/>
  <c r="U263" i="2"/>
  <c r="V263" i="2"/>
  <c r="R271" i="2"/>
  <c r="S271" i="2"/>
  <c r="T271" i="2"/>
  <c r="V271" i="2" s="1"/>
  <c r="U271" i="2"/>
  <c r="R279" i="2"/>
  <c r="S279" i="2"/>
  <c r="T279" i="2"/>
  <c r="V279" i="2" s="1"/>
  <c r="U279" i="2"/>
  <c r="R287" i="2"/>
  <c r="S287" i="2"/>
  <c r="V287" i="2" s="1"/>
  <c r="T287" i="2"/>
  <c r="U287" i="2"/>
  <c r="R295" i="2"/>
  <c r="V295" i="2" s="1"/>
  <c r="S295" i="2"/>
  <c r="T295" i="2"/>
  <c r="U295" i="2"/>
  <c r="R303" i="2"/>
  <c r="S303" i="2"/>
  <c r="T303" i="2"/>
  <c r="V303" i="2" s="1"/>
  <c r="U303" i="2"/>
  <c r="R311" i="2"/>
  <c r="S311" i="2"/>
  <c r="T311" i="2"/>
  <c r="V311" i="2" s="1"/>
  <c r="U311" i="2"/>
  <c r="R319" i="2"/>
  <c r="S319" i="2"/>
  <c r="V319" i="2" s="1"/>
  <c r="T319" i="2"/>
  <c r="U319" i="2"/>
  <c r="R327" i="2"/>
  <c r="S327" i="2"/>
  <c r="T327" i="2"/>
  <c r="U327" i="2"/>
  <c r="V327" i="2"/>
  <c r="R335" i="2"/>
  <c r="S335" i="2"/>
  <c r="T335" i="2"/>
  <c r="V335" i="2" s="1"/>
  <c r="U335" i="2"/>
  <c r="R343" i="2"/>
  <c r="S343" i="2"/>
  <c r="T343" i="2"/>
  <c r="V343" i="2" s="1"/>
  <c r="U343" i="2"/>
  <c r="R351" i="2"/>
  <c r="S351" i="2"/>
  <c r="V351" i="2" s="1"/>
  <c r="T351" i="2"/>
  <c r="U351" i="2"/>
  <c r="R359" i="2"/>
  <c r="S359" i="2"/>
  <c r="T359" i="2"/>
  <c r="U359" i="2"/>
  <c r="V359" i="2"/>
  <c r="R367" i="2"/>
  <c r="S367" i="2"/>
  <c r="T367" i="2"/>
  <c r="V367" i="2" s="1"/>
  <c r="U367" i="2"/>
  <c r="R375" i="2"/>
  <c r="S375" i="2"/>
  <c r="T375" i="2"/>
  <c r="V375" i="2" s="1"/>
  <c r="U375" i="2"/>
  <c r="R383" i="2"/>
  <c r="S383" i="2"/>
  <c r="V383" i="2" s="1"/>
  <c r="T383" i="2"/>
  <c r="U383" i="2"/>
  <c r="R391" i="2"/>
  <c r="S391" i="2"/>
  <c r="T391" i="2"/>
  <c r="U391" i="2"/>
  <c r="V391" i="2"/>
  <c r="R399" i="2"/>
  <c r="S399" i="2"/>
  <c r="T399" i="2"/>
  <c r="V399" i="2" s="1"/>
  <c r="U399" i="2"/>
  <c r="R407" i="2"/>
  <c r="S407" i="2"/>
  <c r="T407" i="2"/>
  <c r="V407" i="2" s="1"/>
  <c r="U407" i="2"/>
  <c r="R415" i="2"/>
  <c r="S415" i="2"/>
  <c r="V415" i="2" s="1"/>
  <c r="T415" i="2"/>
  <c r="U415" i="2"/>
  <c r="R423" i="2"/>
  <c r="V423" i="2" s="1"/>
  <c r="S423" i="2"/>
  <c r="T423" i="2"/>
  <c r="U423" i="2"/>
  <c r="R431" i="2"/>
  <c r="S431" i="2"/>
  <c r="T431" i="2"/>
  <c r="V431" i="2" s="1"/>
  <c r="U431" i="2"/>
  <c r="U7" i="2"/>
  <c r="T7" i="2"/>
  <c r="V7" i="2" s="1"/>
  <c r="S7" i="2"/>
  <c r="R7" i="2"/>
  <c r="K851" i="2"/>
  <c r="L851" i="2" s="1"/>
  <c r="N851" i="2"/>
  <c r="O851" i="2"/>
  <c r="K852" i="2"/>
  <c r="M851" i="2" s="1"/>
  <c r="L852" i="2"/>
  <c r="N852" i="2"/>
  <c r="O852" i="2"/>
  <c r="K853" i="2"/>
  <c r="M852" i="2" s="1"/>
  <c r="P852" i="2" s="1"/>
  <c r="N853" i="2"/>
  <c r="O853" i="2"/>
  <c r="K854" i="2"/>
  <c r="M853" i="2" s="1"/>
  <c r="L854" i="2"/>
  <c r="N854" i="2"/>
  <c r="O854" i="2"/>
  <c r="K855" i="2"/>
  <c r="M854" i="2" s="1"/>
  <c r="P854" i="2" s="1"/>
  <c r="N855" i="2"/>
  <c r="O855" i="2"/>
  <c r="K856" i="2"/>
  <c r="M855" i="2" s="1"/>
  <c r="L856" i="2"/>
  <c r="N856" i="2"/>
  <c r="O856" i="2"/>
  <c r="K857" i="2"/>
  <c r="M856" i="2" s="1"/>
  <c r="P856" i="2" s="1"/>
  <c r="N857" i="2"/>
  <c r="O857" i="2"/>
  <c r="K858" i="2"/>
  <c r="M857" i="2" s="1"/>
  <c r="L858" i="2"/>
  <c r="P858" i="2" s="1"/>
  <c r="N858" i="2"/>
  <c r="O858" i="2"/>
  <c r="K859" i="2"/>
  <c r="M858" i="2" s="1"/>
  <c r="N859" i="2"/>
  <c r="O859" i="2"/>
  <c r="K860" i="2"/>
  <c r="M859" i="2" s="1"/>
  <c r="L860" i="2"/>
  <c r="N860" i="2"/>
  <c r="O860" i="2"/>
  <c r="K861" i="2"/>
  <c r="M860" i="2" s="1"/>
  <c r="P860" i="2" s="1"/>
  <c r="N861" i="2"/>
  <c r="O861" i="2"/>
  <c r="K862" i="2"/>
  <c r="M861" i="2" s="1"/>
  <c r="L862" i="2"/>
  <c r="P862" i="2" s="1"/>
  <c r="N862" i="2"/>
  <c r="O862" i="2"/>
  <c r="K863" i="2"/>
  <c r="M862" i="2" s="1"/>
  <c r="N863" i="2"/>
  <c r="O863" i="2"/>
  <c r="K864" i="2"/>
  <c r="M863" i="2" s="1"/>
  <c r="L864" i="2"/>
  <c r="N864" i="2"/>
  <c r="O864" i="2"/>
  <c r="K865" i="2"/>
  <c r="M864" i="2" s="1"/>
  <c r="P864" i="2" s="1"/>
  <c r="N865" i="2"/>
  <c r="O865" i="2"/>
  <c r="K866" i="2"/>
  <c r="M865" i="2" s="1"/>
  <c r="L866" i="2"/>
  <c r="P866" i="2" s="1"/>
  <c r="N866" i="2"/>
  <c r="O866" i="2"/>
  <c r="K867" i="2"/>
  <c r="M866" i="2" s="1"/>
  <c r="N867" i="2"/>
  <c r="O867" i="2"/>
  <c r="K868" i="2"/>
  <c r="M867" i="2" s="1"/>
  <c r="L868" i="2"/>
  <c r="N868" i="2"/>
  <c r="O868" i="2"/>
  <c r="K869" i="2"/>
  <c r="M868" i="2" s="1"/>
  <c r="P868" i="2" s="1"/>
  <c r="N869" i="2"/>
  <c r="O869" i="2"/>
  <c r="K870" i="2"/>
  <c r="M869" i="2" s="1"/>
  <c r="L870" i="2"/>
  <c r="P870" i="2" s="1"/>
  <c r="N870" i="2"/>
  <c r="O870" i="2"/>
  <c r="K871" i="2"/>
  <c r="M870" i="2" s="1"/>
  <c r="N871" i="2"/>
  <c r="O871" i="2"/>
  <c r="K872" i="2"/>
  <c r="M871" i="2" s="1"/>
  <c r="L872" i="2"/>
  <c r="N872" i="2"/>
  <c r="O872" i="2"/>
  <c r="K873" i="2"/>
  <c r="M872" i="2" s="1"/>
  <c r="P872" i="2" s="1"/>
  <c r="N873" i="2"/>
  <c r="O873" i="2"/>
  <c r="K874" i="2"/>
  <c r="M873" i="2" s="1"/>
  <c r="L874" i="2"/>
  <c r="P874" i="2" s="1"/>
  <c r="N874" i="2"/>
  <c r="O874" i="2"/>
  <c r="K875" i="2"/>
  <c r="M874" i="2" s="1"/>
  <c r="N875" i="2"/>
  <c r="O875" i="2"/>
  <c r="K876" i="2"/>
  <c r="M875" i="2" s="1"/>
  <c r="L876" i="2"/>
  <c r="N876" i="2"/>
  <c r="O876" i="2"/>
  <c r="K877" i="2"/>
  <c r="M876" i="2" s="1"/>
  <c r="P876" i="2" s="1"/>
  <c r="N877" i="2"/>
  <c r="O877" i="2"/>
  <c r="K878" i="2"/>
  <c r="M877" i="2" s="1"/>
  <c r="L878" i="2"/>
  <c r="P878" i="2" s="1"/>
  <c r="N878" i="2"/>
  <c r="O878" i="2"/>
  <c r="K879" i="2"/>
  <c r="M878" i="2" s="1"/>
  <c r="N879" i="2"/>
  <c r="O879" i="2"/>
  <c r="K880" i="2"/>
  <c r="M879" i="2" s="1"/>
  <c r="L880" i="2"/>
  <c r="N880" i="2"/>
  <c r="O880" i="2"/>
  <c r="K881" i="2"/>
  <c r="M880" i="2" s="1"/>
  <c r="P880" i="2" s="1"/>
  <c r="N881" i="2"/>
  <c r="O881" i="2"/>
  <c r="R447" i="2"/>
  <c r="S447" i="2"/>
  <c r="T447" i="2"/>
  <c r="U447" i="2"/>
  <c r="V447" i="2" s="1"/>
  <c r="R455" i="2"/>
  <c r="S455" i="2"/>
  <c r="T455" i="2"/>
  <c r="V455" i="2" s="1"/>
  <c r="U455" i="2"/>
  <c r="R463" i="2"/>
  <c r="S463" i="2"/>
  <c r="T463" i="2"/>
  <c r="V463" i="2" s="1"/>
  <c r="U463" i="2"/>
  <c r="R471" i="2"/>
  <c r="S471" i="2"/>
  <c r="T471" i="2"/>
  <c r="U471" i="2"/>
  <c r="V471" i="2"/>
  <c r="R479" i="2"/>
  <c r="S479" i="2"/>
  <c r="T479" i="2"/>
  <c r="U479" i="2"/>
  <c r="V479" i="2" s="1"/>
  <c r="R487" i="2"/>
  <c r="S487" i="2"/>
  <c r="T487" i="2"/>
  <c r="V487" i="2" s="1"/>
  <c r="U487" i="2"/>
  <c r="R495" i="2"/>
  <c r="S495" i="2"/>
  <c r="T495" i="2"/>
  <c r="V495" i="2" s="1"/>
  <c r="U495" i="2"/>
  <c r="R503" i="2"/>
  <c r="V503" i="2" s="1"/>
  <c r="S503" i="2"/>
  <c r="T503" i="2"/>
  <c r="U503" i="2"/>
  <c r="R511" i="2"/>
  <c r="S511" i="2"/>
  <c r="T511" i="2"/>
  <c r="U511" i="2"/>
  <c r="V511" i="2" s="1"/>
  <c r="R519" i="2"/>
  <c r="S519" i="2"/>
  <c r="T519" i="2"/>
  <c r="V519" i="2" s="1"/>
  <c r="U519" i="2"/>
  <c r="R527" i="2"/>
  <c r="S527" i="2"/>
  <c r="T527" i="2"/>
  <c r="V527" i="2" s="1"/>
  <c r="U527" i="2"/>
  <c r="R535" i="2"/>
  <c r="S535" i="2"/>
  <c r="T535" i="2"/>
  <c r="U535" i="2"/>
  <c r="V535" i="2"/>
  <c r="R543" i="2"/>
  <c r="S543" i="2"/>
  <c r="T543" i="2"/>
  <c r="U543" i="2"/>
  <c r="V543" i="2" s="1"/>
  <c r="R551" i="2"/>
  <c r="S551" i="2"/>
  <c r="T551" i="2"/>
  <c r="V551" i="2" s="1"/>
  <c r="U551" i="2"/>
  <c r="R559" i="2"/>
  <c r="S559" i="2"/>
  <c r="T559" i="2"/>
  <c r="V559" i="2" s="1"/>
  <c r="U559" i="2"/>
  <c r="R567" i="2"/>
  <c r="S567" i="2"/>
  <c r="T567" i="2"/>
  <c r="U567" i="2"/>
  <c r="V567" i="2"/>
  <c r="R575" i="2"/>
  <c r="S575" i="2"/>
  <c r="T575" i="2"/>
  <c r="U575" i="2"/>
  <c r="V575" i="2" s="1"/>
  <c r="R583" i="2"/>
  <c r="S583" i="2"/>
  <c r="T583" i="2"/>
  <c r="V583" i="2" s="1"/>
  <c r="U583" i="2"/>
  <c r="R591" i="2"/>
  <c r="S591" i="2"/>
  <c r="T591" i="2"/>
  <c r="V591" i="2" s="1"/>
  <c r="U591" i="2"/>
  <c r="R599" i="2"/>
  <c r="S599" i="2"/>
  <c r="T599" i="2"/>
  <c r="U599" i="2"/>
  <c r="V599" i="2"/>
  <c r="R607" i="2"/>
  <c r="S607" i="2"/>
  <c r="T607" i="2"/>
  <c r="U607" i="2"/>
  <c r="V607" i="2" s="1"/>
  <c r="R615" i="2"/>
  <c r="S615" i="2"/>
  <c r="T615" i="2"/>
  <c r="V615" i="2" s="1"/>
  <c r="U615" i="2"/>
  <c r="R623" i="2"/>
  <c r="S623" i="2"/>
  <c r="T623" i="2"/>
  <c r="V623" i="2" s="1"/>
  <c r="U623" i="2"/>
  <c r="R631" i="2"/>
  <c r="S631" i="2"/>
  <c r="T631" i="2"/>
  <c r="U631" i="2"/>
  <c r="V631" i="2"/>
  <c r="R639" i="2"/>
  <c r="S639" i="2"/>
  <c r="T639" i="2"/>
  <c r="U639" i="2"/>
  <c r="V639" i="2" s="1"/>
  <c r="R647" i="2"/>
  <c r="S647" i="2"/>
  <c r="T647" i="2"/>
  <c r="V647" i="2" s="1"/>
  <c r="U647" i="2"/>
  <c r="R655" i="2"/>
  <c r="S655" i="2"/>
  <c r="T655" i="2"/>
  <c r="V655" i="2" s="1"/>
  <c r="U655" i="2"/>
  <c r="R663" i="2"/>
  <c r="V663" i="2" s="1"/>
  <c r="S663" i="2"/>
  <c r="T663" i="2"/>
  <c r="U663" i="2"/>
  <c r="R671" i="2"/>
  <c r="S671" i="2"/>
  <c r="T671" i="2"/>
  <c r="U671" i="2"/>
  <c r="V671" i="2" s="1"/>
  <c r="R679" i="2"/>
  <c r="S679" i="2"/>
  <c r="T679" i="2"/>
  <c r="V679" i="2" s="1"/>
  <c r="U679" i="2"/>
  <c r="R687" i="2"/>
  <c r="S687" i="2"/>
  <c r="T687" i="2"/>
  <c r="V687" i="2" s="1"/>
  <c r="U687" i="2"/>
  <c r="R695" i="2"/>
  <c r="V695" i="2" s="1"/>
  <c r="S695" i="2"/>
  <c r="T695" i="2"/>
  <c r="U695" i="2"/>
  <c r="R703" i="2"/>
  <c r="S703" i="2"/>
  <c r="T703" i="2"/>
  <c r="U703" i="2"/>
  <c r="V703" i="2" s="1"/>
  <c r="R711" i="2"/>
  <c r="S711" i="2"/>
  <c r="T711" i="2"/>
  <c r="V711" i="2" s="1"/>
  <c r="U711" i="2"/>
  <c r="R719" i="2"/>
  <c r="S719" i="2"/>
  <c r="T719" i="2"/>
  <c r="V719" i="2" s="1"/>
  <c r="U719" i="2"/>
  <c r="R727" i="2"/>
  <c r="V727" i="2" s="1"/>
  <c r="S727" i="2"/>
  <c r="T727" i="2"/>
  <c r="U727" i="2"/>
  <c r="R735" i="2"/>
  <c r="S735" i="2"/>
  <c r="T735" i="2"/>
  <c r="U735" i="2"/>
  <c r="V735" i="2" s="1"/>
  <c r="R743" i="2"/>
  <c r="S743" i="2"/>
  <c r="T743" i="2"/>
  <c r="V743" i="2" s="1"/>
  <c r="U743" i="2"/>
  <c r="R751" i="2"/>
  <c r="S751" i="2"/>
  <c r="T751" i="2"/>
  <c r="V751" i="2" s="1"/>
  <c r="U751" i="2"/>
  <c r="R759" i="2"/>
  <c r="S759" i="2"/>
  <c r="T759" i="2"/>
  <c r="U759" i="2"/>
  <c r="V759" i="2"/>
  <c r="R767" i="2"/>
  <c r="S767" i="2"/>
  <c r="T767" i="2"/>
  <c r="U767" i="2"/>
  <c r="V767" i="2" s="1"/>
  <c r="R775" i="2"/>
  <c r="S775" i="2"/>
  <c r="T775" i="2"/>
  <c r="V775" i="2" s="1"/>
  <c r="U775" i="2"/>
  <c r="R783" i="2"/>
  <c r="S783" i="2"/>
  <c r="T783" i="2"/>
  <c r="V783" i="2" s="1"/>
  <c r="U783" i="2"/>
  <c r="R791" i="2"/>
  <c r="S791" i="2"/>
  <c r="T791" i="2"/>
  <c r="U791" i="2"/>
  <c r="V791" i="2"/>
  <c r="R799" i="2"/>
  <c r="S799" i="2"/>
  <c r="T799" i="2"/>
  <c r="U799" i="2"/>
  <c r="V799" i="2" s="1"/>
  <c r="R807" i="2"/>
  <c r="S807" i="2"/>
  <c r="T807" i="2"/>
  <c r="V807" i="2" s="1"/>
  <c r="U807" i="2"/>
  <c r="R815" i="2"/>
  <c r="S815" i="2"/>
  <c r="T815" i="2"/>
  <c r="V815" i="2" s="1"/>
  <c r="U815" i="2"/>
  <c r="R823" i="2"/>
  <c r="S823" i="2"/>
  <c r="T823" i="2"/>
  <c r="U823" i="2"/>
  <c r="V823" i="2"/>
  <c r="R831" i="2"/>
  <c r="S831" i="2"/>
  <c r="T831" i="2"/>
  <c r="U831" i="2"/>
  <c r="V831" i="2" s="1"/>
  <c r="R839" i="2"/>
  <c r="S839" i="2"/>
  <c r="T839" i="2"/>
  <c r="U839" i="2"/>
  <c r="R847" i="2"/>
  <c r="S847" i="2"/>
  <c r="T847" i="2"/>
  <c r="U847" i="2"/>
  <c r="R855" i="2"/>
  <c r="S855" i="2"/>
  <c r="T855" i="2"/>
  <c r="U855" i="2"/>
  <c r="R863" i="2"/>
  <c r="S863" i="2"/>
  <c r="T863" i="2"/>
  <c r="U863" i="2"/>
  <c r="R871" i="2"/>
  <c r="S871" i="2"/>
  <c r="T871" i="2"/>
  <c r="U871" i="2"/>
  <c r="R879" i="2"/>
  <c r="S879" i="2"/>
  <c r="T879" i="2"/>
  <c r="V879" i="2" s="1"/>
  <c r="U879" i="2"/>
  <c r="R439" i="2"/>
  <c r="U439" i="2"/>
  <c r="T439" i="2"/>
  <c r="V439" i="2" s="1"/>
  <c r="S439" i="2"/>
  <c r="K440" i="2"/>
  <c r="K441" i="2"/>
  <c r="K442" i="2"/>
  <c r="K443" i="2"/>
  <c r="K444" i="2"/>
  <c r="K445" i="2"/>
  <c r="K446" i="2"/>
  <c r="K447" i="2"/>
  <c r="K448" i="2"/>
  <c r="K449" i="2"/>
  <c r="K450" i="2"/>
  <c r="K451" i="2"/>
  <c r="K452" i="2"/>
  <c r="K453" i="2"/>
  <c r="K454" i="2"/>
  <c r="K455" i="2"/>
  <c r="K456" i="2"/>
  <c r="K457" i="2"/>
  <c r="K458" i="2"/>
  <c r="K459" i="2"/>
  <c r="K460" i="2"/>
  <c r="K461" i="2"/>
  <c r="K462" i="2"/>
  <c r="K463" i="2"/>
  <c r="K464" i="2"/>
  <c r="K465" i="2"/>
  <c r="K466" i="2"/>
  <c r="K467" i="2"/>
  <c r="K468" i="2"/>
  <c r="K469" i="2"/>
  <c r="K470" i="2"/>
  <c r="K471" i="2"/>
  <c r="K472" i="2"/>
  <c r="K473" i="2"/>
  <c r="K474" i="2"/>
  <c r="K475" i="2"/>
  <c r="K476" i="2"/>
  <c r="K477" i="2"/>
  <c r="K478" i="2"/>
  <c r="K479" i="2"/>
  <c r="K480" i="2"/>
  <c r="K481" i="2"/>
  <c r="K482" i="2"/>
  <c r="K483" i="2"/>
  <c r="K484" i="2"/>
  <c r="K485" i="2"/>
  <c r="K486" i="2"/>
  <c r="K487" i="2"/>
  <c r="K488" i="2"/>
  <c r="K489" i="2"/>
  <c r="K490" i="2"/>
  <c r="K491" i="2"/>
  <c r="K492" i="2"/>
  <c r="K493" i="2"/>
  <c r="K494" i="2"/>
  <c r="K495" i="2"/>
  <c r="K496" i="2"/>
  <c r="K497" i="2"/>
  <c r="K498" i="2"/>
  <c r="K499" i="2"/>
  <c r="K500" i="2"/>
  <c r="K501" i="2"/>
  <c r="K502" i="2"/>
  <c r="K503" i="2"/>
  <c r="K504" i="2"/>
  <c r="K505" i="2"/>
  <c r="K506" i="2"/>
  <c r="K507" i="2"/>
  <c r="K508" i="2"/>
  <c r="K509" i="2"/>
  <c r="K510" i="2"/>
  <c r="K511" i="2"/>
  <c r="K512" i="2"/>
  <c r="K513" i="2"/>
  <c r="K514" i="2"/>
  <c r="K515" i="2"/>
  <c r="K516" i="2"/>
  <c r="K517" i="2"/>
  <c r="K518" i="2"/>
  <c r="K519" i="2"/>
  <c r="K520" i="2"/>
  <c r="K521" i="2"/>
  <c r="K522" i="2"/>
  <c r="K523" i="2"/>
  <c r="K524" i="2"/>
  <c r="K525" i="2"/>
  <c r="K526" i="2"/>
  <c r="K527" i="2"/>
  <c r="K528" i="2"/>
  <c r="K529" i="2"/>
  <c r="K530" i="2"/>
  <c r="K531" i="2"/>
  <c r="K532" i="2"/>
  <c r="K533" i="2"/>
  <c r="K534" i="2"/>
  <c r="K535" i="2"/>
  <c r="K536" i="2"/>
  <c r="K537" i="2"/>
  <c r="K538" i="2"/>
  <c r="K539" i="2"/>
  <c r="K540" i="2"/>
  <c r="K541" i="2"/>
  <c r="K542" i="2"/>
  <c r="K543" i="2"/>
  <c r="K544" i="2"/>
  <c r="K545" i="2"/>
  <c r="K546" i="2"/>
  <c r="K547" i="2"/>
  <c r="K548" i="2"/>
  <c r="K549" i="2"/>
  <c r="K550" i="2"/>
  <c r="K551" i="2"/>
  <c r="K552" i="2"/>
  <c r="K553" i="2"/>
  <c r="K554" i="2"/>
  <c r="K555" i="2"/>
  <c r="K556" i="2"/>
  <c r="K557" i="2"/>
  <c r="K558" i="2"/>
  <c r="K559" i="2"/>
  <c r="K560" i="2"/>
  <c r="K561" i="2"/>
  <c r="K562" i="2"/>
  <c r="K563" i="2"/>
  <c r="K564" i="2"/>
  <c r="K565" i="2"/>
  <c r="K566" i="2"/>
  <c r="K567" i="2"/>
  <c r="K568" i="2"/>
  <c r="K569" i="2"/>
  <c r="K570" i="2"/>
  <c r="K571" i="2"/>
  <c r="K572" i="2"/>
  <c r="K573" i="2"/>
  <c r="K574" i="2"/>
  <c r="K575" i="2"/>
  <c r="K576" i="2"/>
  <c r="K577" i="2"/>
  <c r="K578" i="2"/>
  <c r="K579" i="2"/>
  <c r="K580" i="2"/>
  <c r="K581" i="2"/>
  <c r="K582" i="2"/>
  <c r="K583" i="2"/>
  <c r="K584" i="2"/>
  <c r="K585" i="2"/>
  <c r="K586" i="2"/>
  <c r="K587" i="2"/>
  <c r="K588" i="2"/>
  <c r="K589" i="2"/>
  <c r="K590" i="2"/>
  <c r="K591" i="2"/>
  <c r="K592" i="2"/>
  <c r="K593" i="2"/>
  <c r="K594" i="2"/>
  <c r="K595" i="2"/>
  <c r="K596" i="2"/>
  <c r="K597" i="2"/>
  <c r="K598" i="2"/>
  <c r="K599" i="2"/>
  <c r="K600" i="2"/>
  <c r="K601" i="2"/>
  <c r="K602" i="2"/>
  <c r="K603" i="2"/>
  <c r="K604" i="2"/>
  <c r="K605" i="2"/>
  <c r="K606" i="2"/>
  <c r="K607" i="2"/>
  <c r="K608" i="2"/>
  <c r="K609" i="2"/>
  <c r="K610" i="2"/>
  <c r="K611" i="2"/>
  <c r="K612" i="2"/>
  <c r="K613" i="2"/>
  <c r="K614" i="2"/>
  <c r="K615" i="2"/>
  <c r="K616" i="2"/>
  <c r="K617" i="2"/>
  <c r="K618" i="2"/>
  <c r="K619" i="2"/>
  <c r="K620" i="2"/>
  <c r="K621" i="2"/>
  <c r="K622" i="2"/>
  <c r="K623" i="2"/>
  <c r="K624" i="2"/>
  <c r="K625" i="2"/>
  <c r="K626" i="2"/>
  <c r="K627" i="2"/>
  <c r="K628" i="2"/>
  <c r="K629" i="2"/>
  <c r="K630" i="2"/>
  <c r="K631" i="2"/>
  <c r="K632" i="2"/>
  <c r="K633" i="2"/>
  <c r="K634" i="2"/>
  <c r="K635" i="2"/>
  <c r="K636" i="2"/>
  <c r="K637" i="2"/>
  <c r="K638" i="2"/>
  <c r="K639" i="2"/>
  <c r="K640" i="2"/>
  <c r="K641" i="2"/>
  <c r="K642" i="2"/>
  <c r="K643" i="2"/>
  <c r="K644" i="2"/>
  <c r="K645" i="2"/>
  <c r="K646" i="2"/>
  <c r="K647" i="2"/>
  <c r="K648" i="2"/>
  <c r="K649" i="2"/>
  <c r="K650" i="2"/>
  <c r="K651" i="2"/>
  <c r="K652" i="2"/>
  <c r="K653" i="2"/>
  <c r="K654" i="2"/>
  <c r="K655" i="2"/>
  <c r="K656" i="2"/>
  <c r="K657" i="2"/>
  <c r="K658" i="2"/>
  <c r="K659" i="2"/>
  <c r="K660" i="2"/>
  <c r="K661" i="2"/>
  <c r="K662" i="2"/>
  <c r="K663" i="2"/>
  <c r="K664" i="2"/>
  <c r="K665" i="2"/>
  <c r="K666" i="2"/>
  <c r="K667" i="2"/>
  <c r="K668" i="2"/>
  <c r="K669" i="2"/>
  <c r="K670" i="2"/>
  <c r="K671" i="2"/>
  <c r="K672" i="2"/>
  <c r="K673" i="2"/>
  <c r="K674" i="2"/>
  <c r="K675" i="2"/>
  <c r="K676" i="2"/>
  <c r="K677" i="2"/>
  <c r="K678" i="2"/>
  <c r="K679" i="2"/>
  <c r="K680" i="2"/>
  <c r="K681" i="2"/>
  <c r="K682" i="2"/>
  <c r="K683" i="2"/>
  <c r="K684" i="2"/>
  <c r="K685" i="2"/>
  <c r="K686" i="2"/>
  <c r="K687" i="2"/>
  <c r="K688" i="2"/>
  <c r="K689" i="2"/>
  <c r="K690" i="2"/>
  <c r="K691" i="2"/>
  <c r="K692" i="2"/>
  <c r="K693" i="2"/>
  <c r="K694" i="2"/>
  <c r="K695" i="2"/>
  <c r="K696" i="2"/>
  <c r="K697" i="2"/>
  <c r="K698" i="2"/>
  <c r="K699" i="2"/>
  <c r="K700" i="2"/>
  <c r="K701" i="2"/>
  <c r="K702" i="2"/>
  <c r="K703" i="2"/>
  <c r="K704" i="2"/>
  <c r="K705" i="2"/>
  <c r="K706" i="2"/>
  <c r="K707" i="2"/>
  <c r="K708" i="2"/>
  <c r="K709" i="2"/>
  <c r="K710" i="2"/>
  <c r="K711" i="2"/>
  <c r="K712" i="2"/>
  <c r="K713" i="2"/>
  <c r="K714" i="2"/>
  <c r="K715" i="2"/>
  <c r="K716" i="2"/>
  <c r="K717" i="2"/>
  <c r="K718" i="2"/>
  <c r="K719" i="2"/>
  <c r="K720" i="2"/>
  <c r="K721" i="2"/>
  <c r="K722" i="2"/>
  <c r="K723" i="2"/>
  <c r="K724" i="2"/>
  <c r="K725" i="2"/>
  <c r="K726" i="2"/>
  <c r="K727" i="2"/>
  <c r="K728" i="2"/>
  <c r="K729" i="2"/>
  <c r="K730" i="2"/>
  <c r="K731" i="2"/>
  <c r="K732" i="2"/>
  <c r="K733" i="2"/>
  <c r="K734" i="2"/>
  <c r="K735" i="2"/>
  <c r="K736" i="2"/>
  <c r="K737" i="2"/>
  <c r="K738" i="2"/>
  <c r="K739" i="2"/>
  <c r="K740" i="2"/>
  <c r="K741" i="2"/>
  <c r="K742" i="2"/>
  <c r="K743" i="2"/>
  <c r="K744" i="2"/>
  <c r="K745" i="2"/>
  <c r="K746" i="2"/>
  <c r="K747" i="2"/>
  <c r="K748" i="2"/>
  <c r="K749" i="2"/>
  <c r="K750" i="2"/>
  <c r="K751" i="2"/>
  <c r="K752" i="2"/>
  <c r="K753" i="2"/>
  <c r="K754" i="2"/>
  <c r="K755" i="2"/>
  <c r="K756" i="2"/>
  <c r="K757" i="2"/>
  <c r="K758" i="2"/>
  <c r="K759" i="2"/>
  <c r="K760" i="2"/>
  <c r="K761" i="2"/>
  <c r="K762" i="2"/>
  <c r="K763" i="2"/>
  <c r="K764" i="2"/>
  <c r="K765" i="2"/>
  <c r="K766" i="2"/>
  <c r="K767" i="2"/>
  <c r="K768" i="2"/>
  <c r="K769" i="2"/>
  <c r="K770" i="2"/>
  <c r="K771" i="2"/>
  <c r="K772" i="2"/>
  <c r="K773" i="2"/>
  <c r="K774" i="2"/>
  <c r="K775" i="2"/>
  <c r="K776" i="2"/>
  <c r="K777" i="2"/>
  <c r="K778" i="2"/>
  <c r="K779" i="2"/>
  <c r="K780" i="2"/>
  <c r="K781" i="2"/>
  <c r="K782" i="2"/>
  <c r="K783" i="2"/>
  <c r="K784" i="2"/>
  <c r="K785" i="2"/>
  <c r="K786" i="2"/>
  <c r="K787" i="2"/>
  <c r="K788" i="2"/>
  <c r="K789" i="2"/>
  <c r="K790" i="2"/>
  <c r="K791" i="2"/>
  <c r="K792" i="2"/>
  <c r="K793" i="2"/>
  <c r="K794" i="2"/>
  <c r="K795" i="2"/>
  <c r="K796" i="2"/>
  <c r="K797" i="2"/>
  <c r="K798" i="2"/>
  <c r="K799" i="2"/>
  <c r="K800" i="2"/>
  <c r="K801" i="2"/>
  <c r="K802" i="2"/>
  <c r="K803" i="2"/>
  <c r="K804" i="2"/>
  <c r="K805" i="2"/>
  <c r="K806" i="2"/>
  <c r="K807" i="2"/>
  <c r="K808" i="2"/>
  <c r="K809" i="2"/>
  <c r="K810" i="2"/>
  <c r="K811" i="2"/>
  <c r="K812" i="2"/>
  <c r="K813" i="2"/>
  <c r="K814" i="2"/>
  <c r="K815" i="2"/>
  <c r="K816" i="2"/>
  <c r="K817" i="2"/>
  <c r="K818" i="2"/>
  <c r="K819" i="2"/>
  <c r="K820" i="2"/>
  <c r="K821" i="2"/>
  <c r="K822" i="2"/>
  <c r="K823" i="2"/>
  <c r="K824" i="2"/>
  <c r="K825" i="2"/>
  <c r="K826" i="2"/>
  <c r="K827" i="2"/>
  <c r="K828" i="2"/>
  <c r="K829" i="2"/>
  <c r="K830" i="2"/>
  <c r="K831" i="2"/>
  <c r="K832" i="2"/>
  <c r="K833" i="2"/>
  <c r="K834" i="2"/>
  <c r="K835" i="2"/>
  <c r="K836" i="2"/>
  <c r="K837" i="2"/>
  <c r="K838" i="2"/>
  <c r="K839" i="2"/>
  <c r="K840" i="2"/>
  <c r="K841" i="2"/>
  <c r="K842" i="2"/>
  <c r="K843" i="2"/>
  <c r="K844" i="2"/>
  <c r="K845" i="2"/>
  <c r="K846" i="2"/>
  <c r="K847" i="2"/>
  <c r="K848" i="2"/>
  <c r="K849" i="2"/>
  <c r="K850" i="2"/>
  <c r="K439" i="2"/>
  <c r="J439" i="2"/>
  <c r="J440" i="2"/>
  <c r="J441" i="2"/>
  <c r="J442" i="2"/>
  <c r="J443" i="2"/>
  <c r="J444" i="2"/>
  <c r="J445" i="2"/>
  <c r="J446" i="2"/>
  <c r="J447" i="2"/>
  <c r="J448" i="2"/>
  <c r="J449" i="2"/>
  <c r="J450" i="2"/>
  <c r="J451" i="2"/>
  <c r="J452" i="2"/>
  <c r="J453" i="2"/>
  <c r="J454" i="2"/>
  <c r="J455" i="2"/>
  <c r="J456" i="2"/>
  <c r="J457" i="2"/>
  <c r="J458" i="2"/>
  <c r="J459" i="2"/>
  <c r="J460" i="2"/>
  <c r="J461" i="2"/>
  <c r="J462" i="2"/>
  <c r="J463" i="2"/>
  <c r="J464" i="2"/>
  <c r="J465" i="2"/>
  <c r="J466" i="2"/>
  <c r="J467" i="2"/>
  <c r="J468" i="2"/>
  <c r="J469" i="2"/>
  <c r="J470" i="2"/>
  <c r="J471" i="2"/>
  <c r="J472" i="2"/>
  <c r="J473" i="2"/>
  <c r="J474" i="2"/>
  <c r="J475" i="2"/>
  <c r="J476" i="2"/>
  <c r="J477" i="2"/>
  <c r="J478" i="2"/>
  <c r="J479" i="2"/>
  <c r="J480" i="2"/>
  <c r="J481" i="2"/>
  <c r="J482" i="2"/>
  <c r="J483" i="2"/>
  <c r="J484" i="2"/>
  <c r="J485" i="2"/>
  <c r="J486" i="2"/>
  <c r="J487" i="2"/>
  <c r="J488" i="2"/>
  <c r="J489" i="2"/>
  <c r="J490" i="2"/>
  <c r="J491" i="2"/>
  <c r="J492" i="2"/>
  <c r="J493" i="2"/>
  <c r="J494" i="2"/>
  <c r="J495" i="2"/>
  <c r="J496" i="2"/>
  <c r="J497" i="2"/>
  <c r="J498" i="2"/>
  <c r="J499" i="2"/>
  <c r="J500" i="2"/>
  <c r="J501" i="2"/>
  <c r="J502" i="2"/>
  <c r="J503" i="2"/>
  <c r="J504" i="2"/>
  <c r="J505" i="2"/>
  <c r="J506" i="2"/>
  <c r="J507" i="2"/>
  <c r="J508" i="2"/>
  <c r="J509" i="2"/>
  <c r="J510" i="2"/>
  <c r="J511" i="2"/>
  <c r="J512" i="2"/>
  <c r="J513" i="2"/>
  <c r="J514" i="2"/>
  <c r="J515" i="2"/>
  <c r="J516" i="2"/>
  <c r="J517" i="2"/>
  <c r="J518" i="2"/>
  <c r="J519" i="2"/>
  <c r="J520" i="2"/>
  <c r="J521" i="2"/>
  <c r="J522" i="2"/>
  <c r="J523" i="2"/>
  <c r="J524" i="2"/>
  <c r="J525" i="2"/>
  <c r="J526" i="2"/>
  <c r="J527" i="2"/>
  <c r="J528" i="2"/>
  <c r="J529" i="2"/>
  <c r="J530" i="2"/>
  <c r="J531" i="2"/>
  <c r="J532" i="2"/>
  <c r="J533" i="2"/>
  <c r="J534" i="2"/>
  <c r="J535" i="2"/>
  <c r="J536" i="2"/>
  <c r="J537" i="2"/>
  <c r="J538" i="2"/>
  <c r="J539" i="2"/>
  <c r="J540" i="2"/>
  <c r="J541" i="2"/>
  <c r="J542" i="2"/>
  <c r="J543" i="2"/>
  <c r="J544" i="2"/>
  <c r="J545" i="2"/>
  <c r="J546" i="2"/>
  <c r="J547" i="2"/>
  <c r="J548" i="2"/>
  <c r="J549" i="2"/>
  <c r="J550" i="2"/>
  <c r="J551" i="2"/>
  <c r="J552" i="2"/>
  <c r="J553" i="2"/>
  <c r="J554" i="2"/>
  <c r="J555" i="2"/>
  <c r="J556" i="2"/>
  <c r="J557" i="2"/>
  <c r="J558" i="2"/>
  <c r="J559" i="2"/>
  <c r="J560" i="2"/>
  <c r="J561" i="2"/>
  <c r="J562" i="2"/>
  <c r="J563" i="2"/>
  <c r="J564" i="2"/>
  <c r="J565" i="2"/>
  <c r="J566" i="2"/>
  <c r="J567" i="2"/>
  <c r="J568" i="2"/>
  <c r="J569" i="2"/>
  <c r="J570" i="2"/>
  <c r="J571" i="2"/>
  <c r="J572" i="2"/>
  <c r="J573" i="2"/>
  <c r="J574" i="2"/>
  <c r="J575" i="2"/>
  <c r="J576" i="2"/>
  <c r="J577" i="2"/>
  <c r="J578" i="2"/>
  <c r="J579" i="2"/>
  <c r="J580" i="2"/>
  <c r="J581" i="2"/>
  <c r="J582" i="2"/>
  <c r="J583" i="2"/>
  <c r="J584" i="2"/>
  <c r="J585" i="2"/>
  <c r="J586" i="2"/>
  <c r="J587" i="2"/>
  <c r="J588" i="2"/>
  <c r="J589" i="2"/>
  <c r="J590" i="2"/>
  <c r="J591" i="2"/>
  <c r="J592" i="2"/>
  <c r="J593" i="2"/>
  <c r="J594" i="2"/>
  <c r="J595" i="2"/>
  <c r="J596" i="2"/>
  <c r="J597" i="2"/>
  <c r="J598" i="2"/>
  <c r="J599" i="2"/>
  <c r="J600" i="2"/>
  <c r="J601" i="2"/>
  <c r="J602" i="2"/>
  <c r="J603" i="2"/>
  <c r="J604" i="2"/>
  <c r="J605" i="2"/>
  <c r="J606" i="2"/>
  <c r="J607" i="2"/>
  <c r="J608" i="2"/>
  <c r="J609" i="2"/>
  <c r="J610" i="2"/>
  <c r="J611" i="2"/>
  <c r="J612" i="2"/>
  <c r="J613" i="2"/>
  <c r="J614" i="2"/>
  <c r="J615" i="2"/>
  <c r="J616" i="2"/>
  <c r="J617" i="2"/>
  <c r="J618" i="2"/>
  <c r="J619" i="2"/>
  <c r="J620" i="2"/>
  <c r="J621" i="2"/>
  <c r="J622" i="2"/>
  <c r="J623" i="2"/>
  <c r="J624" i="2"/>
  <c r="J625" i="2"/>
  <c r="J626" i="2"/>
  <c r="J627" i="2"/>
  <c r="J628" i="2"/>
  <c r="J629" i="2"/>
  <c r="J630" i="2"/>
  <c r="J631" i="2"/>
  <c r="J632" i="2"/>
  <c r="J633" i="2"/>
  <c r="J634" i="2"/>
  <c r="J635" i="2"/>
  <c r="J636" i="2"/>
  <c r="J637" i="2"/>
  <c r="J638" i="2"/>
  <c r="J639" i="2"/>
  <c r="J640" i="2"/>
  <c r="J641" i="2"/>
  <c r="J642" i="2"/>
  <c r="J643" i="2"/>
  <c r="J644" i="2"/>
  <c r="J645" i="2"/>
  <c r="J646" i="2"/>
  <c r="J647" i="2"/>
  <c r="J648" i="2"/>
  <c r="J649" i="2"/>
  <c r="J650" i="2"/>
  <c r="J651" i="2"/>
  <c r="J652" i="2"/>
  <c r="J653" i="2"/>
  <c r="J654" i="2"/>
  <c r="J655" i="2"/>
  <c r="J656" i="2"/>
  <c r="J657" i="2"/>
  <c r="J658" i="2"/>
  <c r="J659" i="2"/>
  <c r="J660" i="2"/>
  <c r="J661" i="2"/>
  <c r="J662" i="2"/>
  <c r="J663" i="2"/>
  <c r="J664" i="2"/>
  <c r="J665" i="2"/>
  <c r="J666" i="2"/>
  <c r="J667" i="2"/>
  <c r="J668" i="2"/>
  <c r="J669" i="2"/>
  <c r="J670" i="2"/>
  <c r="J671" i="2"/>
  <c r="J672" i="2"/>
  <c r="J673" i="2"/>
  <c r="J674" i="2"/>
  <c r="J675" i="2"/>
  <c r="J676" i="2"/>
  <c r="J677" i="2"/>
  <c r="J678" i="2"/>
  <c r="J679" i="2"/>
  <c r="J680" i="2"/>
  <c r="J681" i="2"/>
  <c r="J682" i="2"/>
  <c r="J683" i="2"/>
  <c r="J684" i="2"/>
  <c r="J685" i="2"/>
  <c r="J686" i="2"/>
  <c r="J687" i="2"/>
  <c r="J688" i="2"/>
  <c r="J689" i="2"/>
  <c r="J690" i="2"/>
  <c r="J691" i="2"/>
  <c r="J692" i="2"/>
  <c r="J693" i="2"/>
  <c r="J694" i="2"/>
  <c r="J695" i="2"/>
  <c r="J696" i="2"/>
  <c r="J697" i="2"/>
  <c r="J698" i="2"/>
  <c r="J699" i="2"/>
  <c r="J700" i="2"/>
  <c r="J701" i="2"/>
  <c r="J702" i="2"/>
  <c r="J703" i="2"/>
  <c r="J704" i="2"/>
  <c r="J705" i="2"/>
  <c r="J706" i="2"/>
  <c r="J707" i="2"/>
  <c r="J708" i="2"/>
  <c r="J709" i="2"/>
  <c r="J710" i="2"/>
  <c r="J711" i="2"/>
  <c r="J712" i="2"/>
  <c r="J713" i="2"/>
  <c r="J714" i="2"/>
  <c r="J715" i="2"/>
  <c r="J716" i="2"/>
  <c r="J717" i="2"/>
  <c r="J718" i="2"/>
  <c r="J719" i="2"/>
  <c r="J720" i="2"/>
  <c r="J721" i="2"/>
  <c r="J722" i="2"/>
  <c r="J723" i="2"/>
  <c r="J724" i="2"/>
  <c r="J725" i="2"/>
  <c r="J726" i="2"/>
  <c r="J727" i="2"/>
  <c r="J728" i="2"/>
  <c r="J729" i="2"/>
  <c r="J730" i="2"/>
  <c r="J731" i="2"/>
  <c r="J732" i="2"/>
  <c r="J733" i="2"/>
  <c r="J734" i="2"/>
  <c r="J735" i="2"/>
  <c r="J736" i="2"/>
  <c r="J737" i="2"/>
  <c r="J738" i="2"/>
  <c r="J739" i="2"/>
  <c r="J740" i="2"/>
  <c r="J741" i="2"/>
  <c r="J742" i="2"/>
  <c r="J743" i="2"/>
  <c r="J744" i="2"/>
  <c r="J745" i="2"/>
  <c r="J746" i="2"/>
  <c r="J747" i="2"/>
  <c r="J748" i="2"/>
  <c r="J749" i="2"/>
  <c r="J750" i="2"/>
  <c r="J751" i="2"/>
  <c r="J752" i="2"/>
  <c r="J753" i="2"/>
  <c r="J754" i="2"/>
  <c r="J755" i="2"/>
  <c r="J756" i="2"/>
  <c r="J757" i="2"/>
  <c r="J758" i="2"/>
  <c r="J759" i="2"/>
  <c r="J760" i="2"/>
  <c r="J761" i="2"/>
  <c r="J762" i="2"/>
  <c r="J763" i="2"/>
  <c r="J764" i="2"/>
  <c r="J765" i="2"/>
  <c r="J766" i="2"/>
  <c r="J767" i="2"/>
  <c r="J768" i="2"/>
  <c r="J769" i="2"/>
  <c r="J770" i="2"/>
  <c r="J771" i="2"/>
  <c r="J772" i="2"/>
  <c r="J773" i="2"/>
  <c r="J774" i="2"/>
  <c r="J775" i="2"/>
  <c r="J776" i="2"/>
  <c r="J777" i="2"/>
  <c r="J778" i="2"/>
  <c r="J779" i="2"/>
  <c r="J780" i="2"/>
  <c r="J781" i="2"/>
  <c r="J782" i="2"/>
  <c r="J783" i="2"/>
  <c r="J784" i="2"/>
  <c r="J785" i="2"/>
  <c r="J786" i="2"/>
  <c r="J787" i="2"/>
  <c r="J788" i="2"/>
  <c r="J789" i="2"/>
  <c r="J790" i="2"/>
  <c r="J791" i="2"/>
  <c r="J792" i="2"/>
  <c r="J793" i="2"/>
  <c r="J794" i="2"/>
  <c r="J795" i="2"/>
  <c r="J796" i="2"/>
  <c r="J797" i="2"/>
  <c r="J798" i="2"/>
  <c r="J799" i="2"/>
  <c r="J800" i="2"/>
  <c r="J801" i="2"/>
  <c r="J802" i="2"/>
  <c r="J803" i="2"/>
  <c r="J804" i="2"/>
  <c r="J805" i="2"/>
  <c r="J806" i="2"/>
  <c r="J807" i="2"/>
  <c r="J808" i="2"/>
  <c r="J809" i="2"/>
  <c r="J810" i="2"/>
  <c r="J811" i="2"/>
  <c r="J812" i="2"/>
  <c r="J813" i="2"/>
  <c r="J814" i="2"/>
  <c r="J815" i="2"/>
  <c r="J816" i="2"/>
  <c r="J817" i="2"/>
  <c r="J818" i="2"/>
  <c r="J819" i="2"/>
  <c r="J820" i="2"/>
  <c r="J821" i="2"/>
  <c r="J822" i="2"/>
  <c r="J823" i="2"/>
  <c r="J824" i="2"/>
  <c r="J825" i="2"/>
  <c r="J826" i="2"/>
  <c r="J827" i="2"/>
  <c r="J828" i="2"/>
  <c r="J829" i="2"/>
  <c r="J830" i="2"/>
  <c r="J831" i="2"/>
  <c r="J832" i="2"/>
  <c r="J833" i="2"/>
  <c r="J834" i="2"/>
  <c r="J835" i="2"/>
  <c r="J836" i="2"/>
  <c r="J837" i="2"/>
  <c r="J838" i="2"/>
  <c r="J839" i="2"/>
  <c r="J840" i="2"/>
  <c r="J841" i="2"/>
  <c r="J842" i="2"/>
  <c r="J843" i="2"/>
  <c r="J844" i="2"/>
  <c r="J845" i="2"/>
  <c r="J846" i="2"/>
  <c r="J847" i="2"/>
  <c r="J848" i="2"/>
  <c r="J849" i="2"/>
  <c r="J850" i="2"/>
  <c r="J851" i="2"/>
  <c r="J852" i="2"/>
  <c r="J853" i="2"/>
  <c r="J854" i="2"/>
  <c r="J855" i="2"/>
  <c r="J856" i="2"/>
  <c r="J857" i="2"/>
  <c r="J858" i="2"/>
  <c r="J859" i="2"/>
  <c r="J860" i="2"/>
  <c r="J861" i="2"/>
  <c r="J862" i="2"/>
  <c r="J863" i="2"/>
  <c r="J864" i="2"/>
  <c r="J865" i="2"/>
  <c r="J866" i="2"/>
  <c r="J867" i="2"/>
  <c r="J868" i="2"/>
  <c r="J869" i="2"/>
  <c r="J870" i="2"/>
  <c r="J871" i="2"/>
  <c r="J872" i="2"/>
  <c r="J873" i="2"/>
  <c r="J874" i="2"/>
  <c r="J875" i="2"/>
  <c r="J876" i="2"/>
  <c r="J877" i="2"/>
  <c r="J878" i="2"/>
  <c r="J879" i="2"/>
  <c r="J880" i="2"/>
  <c r="J881" i="2"/>
  <c r="J438" i="2"/>
  <c r="C881" i="2"/>
  <c r="C880" i="2"/>
  <c r="C879" i="2"/>
  <c r="C878" i="2"/>
  <c r="C877" i="2"/>
  <c r="C876" i="2"/>
  <c r="C875" i="2"/>
  <c r="C874" i="2"/>
  <c r="C873" i="2"/>
  <c r="C872" i="2"/>
  <c r="C871" i="2"/>
  <c r="C870" i="2"/>
  <c r="C869" i="2"/>
  <c r="C868" i="2"/>
  <c r="C867" i="2"/>
  <c r="C866" i="2"/>
  <c r="C865" i="2"/>
  <c r="C864" i="2"/>
  <c r="C863" i="2"/>
  <c r="C862" i="2"/>
  <c r="C861" i="2"/>
  <c r="C860" i="2"/>
  <c r="C859" i="2"/>
  <c r="C858" i="2"/>
  <c r="C857" i="2"/>
  <c r="C856" i="2"/>
  <c r="C855" i="2"/>
  <c r="C854" i="2"/>
  <c r="C853" i="2"/>
  <c r="C852" i="2"/>
  <c r="C851" i="2"/>
  <c r="C850" i="2"/>
  <c r="C849" i="2"/>
  <c r="C848" i="2"/>
  <c r="C847" i="2"/>
  <c r="C846" i="2"/>
  <c r="C845" i="2"/>
  <c r="C844" i="2"/>
  <c r="C843" i="2"/>
  <c r="C842" i="2"/>
  <c r="C841" i="2"/>
  <c r="C840" i="2"/>
  <c r="C839" i="2"/>
  <c r="C838" i="2"/>
  <c r="C837" i="2"/>
  <c r="C836" i="2"/>
  <c r="C835" i="2"/>
  <c r="C834" i="2"/>
  <c r="C833" i="2"/>
  <c r="C832" i="2"/>
  <c r="C831" i="2"/>
  <c r="C830" i="2"/>
  <c r="C829" i="2"/>
  <c r="C828" i="2"/>
  <c r="C827" i="2"/>
  <c r="C826" i="2"/>
  <c r="C825" i="2"/>
  <c r="C824" i="2"/>
  <c r="C823" i="2"/>
  <c r="C822" i="2"/>
  <c r="C821" i="2"/>
  <c r="C820" i="2"/>
  <c r="C819" i="2"/>
  <c r="C818" i="2"/>
  <c r="C817" i="2"/>
  <c r="C816" i="2"/>
  <c r="C815" i="2"/>
  <c r="C814" i="2"/>
  <c r="C813" i="2"/>
  <c r="C812" i="2"/>
  <c r="C811" i="2"/>
  <c r="C810" i="2"/>
  <c r="C809" i="2"/>
  <c r="C808" i="2"/>
  <c r="C807" i="2"/>
  <c r="C806" i="2"/>
  <c r="C805" i="2"/>
  <c r="C804" i="2"/>
  <c r="C803" i="2"/>
  <c r="C802" i="2"/>
  <c r="C801" i="2"/>
  <c r="C800" i="2"/>
  <c r="C799" i="2"/>
  <c r="C798" i="2"/>
  <c r="C797" i="2"/>
  <c r="C796" i="2"/>
  <c r="C795" i="2"/>
  <c r="C794" i="2"/>
  <c r="C793" i="2"/>
  <c r="C792" i="2"/>
  <c r="C791" i="2"/>
  <c r="C790" i="2"/>
  <c r="C789" i="2"/>
  <c r="C788" i="2"/>
  <c r="C787" i="2"/>
  <c r="C786" i="2"/>
  <c r="C785" i="2"/>
  <c r="C784" i="2"/>
  <c r="C783" i="2"/>
  <c r="C782" i="2"/>
  <c r="C781" i="2"/>
  <c r="C780" i="2"/>
  <c r="C779" i="2"/>
  <c r="C778" i="2"/>
  <c r="C777" i="2"/>
  <c r="C776" i="2"/>
  <c r="C775" i="2"/>
  <c r="C774" i="2"/>
  <c r="C773" i="2"/>
  <c r="C772" i="2"/>
  <c r="C771" i="2"/>
  <c r="C770" i="2"/>
  <c r="C769" i="2"/>
  <c r="C768" i="2"/>
  <c r="C767" i="2"/>
  <c r="C766" i="2"/>
  <c r="C765" i="2"/>
  <c r="C764" i="2"/>
  <c r="C763" i="2"/>
  <c r="C762" i="2"/>
  <c r="C761" i="2"/>
  <c r="C760" i="2"/>
  <c r="C759" i="2"/>
  <c r="C758" i="2"/>
  <c r="C757" i="2"/>
  <c r="C756" i="2"/>
  <c r="C755" i="2"/>
  <c r="C754" i="2"/>
  <c r="C753" i="2"/>
  <c r="C752" i="2"/>
  <c r="C751" i="2"/>
  <c r="C750" i="2"/>
  <c r="C749" i="2"/>
  <c r="C748" i="2"/>
  <c r="C747" i="2"/>
  <c r="C746" i="2"/>
  <c r="C745" i="2"/>
  <c r="C744" i="2"/>
  <c r="C743" i="2"/>
  <c r="C742" i="2"/>
  <c r="C741" i="2"/>
  <c r="C740" i="2"/>
  <c r="C739" i="2"/>
  <c r="C738" i="2"/>
  <c r="C737" i="2"/>
  <c r="C736" i="2"/>
  <c r="C735" i="2"/>
  <c r="C734" i="2"/>
  <c r="C733" i="2"/>
  <c r="C732" i="2"/>
  <c r="C731" i="2"/>
  <c r="C730" i="2"/>
  <c r="C729" i="2"/>
  <c r="C728" i="2"/>
  <c r="C727" i="2"/>
  <c r="C726" i="2"/>
  <c r="C725" i="2"/>
  <c r="C724" i="2"/>
  <c r="C723" i="2"/>
  <c r="C722" i="2"/>
  <c r="C721" i="2"/>
  <c r="C720" i="2"/>
  <c r="C719" i="2"/>
  <c r="C718" i="2"/>
  <c r="C717" i="2"/>
  <c r="C716" i="2"/>
  <c r="C715" i="2"/>
  <c r="C714" i="2"/>
  <c r="C713" i="2"/>
  <c r="C712" i="2"/>
  <c r="C711" i="2"/>
  <c r="C710" i="2"/>
  <c r="C709" i="2"/>
  <c r="C708" i="2"/>
  <c r="C707" i="2"/>
  <c r="C706" i="2"/>
  <c r="C705" i="2"/>
  <c r="C704" i="2"/>
  <c r="C703" i="2"/>
  <c r="C702" i="2"/>
  <c r="C701" i="2"/>
  <c r="C700" i="2"/>
  <c r="C699" i="2"/>
  <c r="C698" i="2"/>
  <c r="C697" i="2"/>
  <c r="C696" i="2"/>
  <c r="C695" i="2"/>
  <c r="C694" i="2"/>
  <c r="C693" i="2"/>
  <c r="C692" i="2"/>
  <c r="C691" i="2"/>
  <c r="C690" i="2"/>
  <c r="C689" i="2"/>
  <c r="C688" i="2"/>
  <c r="C687" i="2"/>
  <c r="C686" i="2"/>
  <c r="C685" i="2"/>
  <c r="C684" i="2"/>
  <c r="C683" i="2"/>
  <c r="C682" i="2"/>
  <c r="C681" i="2"/>
  <c r="C680" i="2"/>
  <c r="C679" i="2"/>
  <c r="C678" i="2"/>
  <c r="C677" i="2"/>
  <c r="C676" i="2"/>
  <c r="C675" i="2"/>
  <c r="C674" i="2"/>
  <c r="C673" i="2"/>
  <c r="C672" i="2"/>
  <c r="C671" i="2"/>
  <c r="C670" i="2"/>
  <c r="C669" i="2"/>
  <c r="C668" i="2"/>
  <c r="C667" i="2"/>
  <c r="C666" i="2"/>
  <c r="C665" i="2"/>
  <c r="C664" i="2"/>
  <c r="C663" i="2"/>
  <c r="C662" i="2"/>
  <c r="C661" i="2"/>
  <c r="C660" i="2"/>
  <c r="C659" i="2"/>
  <c r="C658" i="2"/>
  <c r="C657" i="2"/>
  <c r="C656" i="2"/>
  <c r="C655" i="2"/>
  <c r="C654" i="2"/>
  <c r="C653" i="2"/>
  <c r="C652" i="2"/>
  <c r="C651" i="2"/>
  <c r="C650" i="2"/>
  <c r="C649" i="2"/>
  <c r="C648" i="2"/>
  <c r="C647" i="2"/>
  <c r="C646" i="2"/>
  <c r="C645" i="2"/>
  <c r="C644" i="2"/>
  <c r="C643" i="2"/>
  <c r="C642" i="2"/>
  <c r="C641" i="2"/>
  <c r="C640" i="2"/>
  <c r="C639" i="2"/>
  <c r="C638" i="2"/>
  <c r="C637" i="2"/>
  <c r="C636" i="2"/>
  <c r="C635" i="2"/>
  <c r="C634" i="2"/>
  <c r="C633" i="2"/>
  <c r="C632" i="2"/>
  <c r="C631" i="2"/>
  <c r="C630" i="2"/>
  <c r="C629" i="2"/>
  <c r="C628" i="2"/>
  <c r="C627" i="2"/>
  <c r="C626" i="2"/>
  <c r="C625" i="2"/>
  <c r="C624" i="2"/>
  <c r="C623" i="2"/>
  <c r="C622" i="2"/>
  <c r="C621" i="2"/>
  <c r="C620" i="2"/>
  <c r="C619" i="2"/>
  <c r="C618" i="2"/>
  <c r="C617" i="2"/>
  <c r="C616" i="2"/>
  <c r="C615" i="2"/>
  <c r="C614" i="2"/>
  <c r="C613" i="2"/>
  <c r="C612" i="2"/>
  <c r="C611" i="2"/>
  <c r="C610" i="2"/>
  <c r="C609" i="2"/>
  <c r="C608" i="2"/>
  <c r="C607" i="2"/>
  <c r="C606" i="2"/>
  <c r="C605" i="2"/>
  <c r="C604" i="2"/>
  <c r="C603" i="2"/>
  <c r="C602" i="2"/>
  <c r="C601" i="2"/>
  <c r="C600" i="2"/>
  <c r="C599" i="2"/>
  <c r="C598" i="2"/>
  <c r="C597" i="2"/>
  <c r="C596" i="2"/>
  <c r="C595" i="2"/>
  <c r="C594" i="2"/>
  <c r="C593" i="2"/>
  <c r="C592" i="2"/>
  <c r="C591" i="2"/>
  <c r="C590" i="2"/>
  <c r="C589" i="2"/>
  <c r="C588" i="2"/>
  <c r="C587" i="2"/>
  <c r="C586" i="2"/>
  <c r="C585" i="2"/>
  <c r="C584" i="2"/>
  <c r="C583" i="2"/>
  <c r="C582" i="2"/>
  <c r="C581" i="2"/>
  <c r="C580" i="2"/>
  <c r="C579" i="2"/>
  <c r="C578" i="2"/>
  <c r="C577" i="2"/>
  <c r="C576" i="2"/>
  <c r="C575" i="2"/>
  <c r="C574" i="2"/>
  <c r="C573" i="2"/>
  <c r="C572" i="2"/>
  <c r="C571" i="2"/>
  <c r="C570" i="2"/>
  <c r="C569" i="2"/>
  <c r="C568" i="2"/>
  <c r="C567" i="2"/>
  <c r="C566" i="2"/>
  <c r="C565" i="2"/>
  <c r="C564" i="2"/>
  <c r="C563" i="2"/>
  <c r="C562" i="2"/>
  <c r="C561" i="2"/>
  <c r="C560" i="2"/>
  <c r="C559" i="2"/>
  <c r="C558" i="2"/>
  <c r="C557" i="2"/>
  <c r="C556" i="2"/>
  <c r="C555" i="2"/>
  <c r="C554" i="2"/>
  <c r="C553" i="2"/>
  <c r="C552" i="2"/>
  <c r="C551" i="2"/>
  <c r="C550" i="2"/>
  <c r="C549" i="2"/>
  <c r="C548" i="2"/>
  <c r="C547" i="2"/>
  <c r="C546" i="2"/>
  <c r="C545" i="2"/>
  <c r="C544" i="2"/>
  <c r="C543" i="2"/>
  <c r="C542" i="2"/>
  <c r="C541" i="2"/>
  <c r="C540" i="2"/>
  <c r="C539" i="2"/>
  <c r="C538" i="2"/>
  <c r="C537" i="2"/>
  <c r="C536" i="2"/>
  <c r="C535" i="2"/>
  <c r="C534" i="2"/>
  <c r="C533" i="2"/>
  <c r="C532" i="2"/>
  <c r="C531" i="2"/>
  <c r="C530" i="2"/>
  <c r="C529" i="2"/>
  <c r="C528" i="2"/>
  <c r="C527" i="2"/>
  <c r="C526" i="2"/>
  <c r="C525" i="2"/>
  <c r="C524" i="2"/>
  <c r="C523" i="2"/>
  <c r="C522" i="2"/>
  <c r="C521" i="2"/>
  <c r="C520" i="2"/>
  <c r="C519" i="2"/>
  <c r="C518" i="2"/>
  <c r="C517" i="2"/>
  <c r="C516" i="2"/>
  <c r="C515" i="2"/>
  <c r="C514" i="2"/>
  <c r="C513" i="2"/>
  <c r="C512" i="2"/>
  <c r="C511" i="2"/>
  <c r="C510" i="2"/>
  <c r="C509" i="2"/>
  <c r="C508" i="2"/>
  <c r="C507" i="2"/>
  <c r="C506" i="2"/>
  <c r="C505" i="2"/>
  <c r="C504" i="2"/>
  <c r="C503" i="2"/>
  <c r="C502" i="2"/>
  <c r="C501" i="2"/>
  <c r="C500" i="2"/>
  <c r="C499" i="2"/>
  <c r="C498" i="2"/>
  <c r="C497" i="2"/>
  <c r="C496" i="2"/>
  <c r="C495" i="2"/>
  <c r="C494" i="2"/>
  <c r="C493" i="2"/>
  <c r="C492" i="2"/>
  <c r="C491" i="2"/>
  <c r="C490" i="2"/>
  <c r="C489" i="2"/>
  <c r="C488" i="2"/>
  <c r="C487" i="2"/>
  <c r="C486" i="2"/>
  <c r="C485" i="2"/>
  <c r="C484" i="2"/>
  <c r="C483" i="2"/>
  <c r="C482" i="2"/>
  <c r="C481" i="2"/>
  <c r="C480" i="2"/>
  <c r="C479" i="2"/>
  <c r="C478" i="2"/>
  <c r="C477" i="2"/>
  <c r="C476" i="2"/>
  <c r="C475" i="2"/>
  <c r="C474" i="2"/>
  <c r="C473" i="2"/>
  <c r="C472" i="2"/>
  <c r="C471" i="2"/>
  <c r="C470" i="2"/>
  <c r="C469" i="2"/>
  <c r="C468" i="2"/>
  <c r="C467" i="2"/>
  <c r="C466" i="2"/>
  <c r="C465" i="2"/>
  <c r="C464" i="2"/>
  <c r="C463" i="2"/>
  <c r="C462" i="2"/>
  <c r="C461" i="2"/>
  <c r="C460" i="2"/>
  <c r="C459" i="2"/>
  <c r="C458" i="2"/>
  <c r="C457" i="2"/>
  <c r="C456" i="2"/>
  <c r="C455" i="2"/>
  <c r="C454" i="2"/>
  <c r="C453" i="2"/>
  <c r="C452" i="2"/>
  <c r="C451" i="2"/>
  <c r="C450" i="2"/>
  <c r="C449" i="2"/>
  <c r="C448" i="2"/>
  <c r="C447" i="2"/>
  <c r="C446" i="2"/>
  <c r="C445" i="2"/>
  <c r="C444" i="2"/>
  <c r="C443" i="2"/>
  <c r="C442" i="2"/>
  <c r="C441" i="2"/>
  <c r="C440" i="2"/>
  <c r="C439" i="2"/>
  <c r="C438" i="2"/>
  <c r="B440" i="2"/>
  <c r="B441" i="2" s="1"/>
  <c r="B442" i="2" s="1"/>
  <c r="B443" i="2" s="1"/>
  <c r="B444" i="2" s="1"/>
  <c r="B445" i="2" s="1"/>
  <c r="B446" i="2" s="1"/>
  <c r="B447" i="2" s="1"/>
  <c r="B448" i="2" s="1"/>
  <c r="B449" i="2" s="1"/>
  <c r="B450" i="2" s="1"/>
  <c r="B451" i="2" s="1"/>
  <c r="B452" i="2" s="1"/>
  <c r="B453" i="2" s="1"/>
  <c r="B454" i="2" s="1"/>
  <c r="B455" i="2" s="1"/>
  <c r="B456" i="2" s="1"/>
  <c r="B457" i="2" s="1"/>
  <c r="B458" i="2" s="1"/>
  <c r="B459" i="2" s="1"/>
  <c r="B460" i="2" s="1"/>
  <c r="B461" i="2" s="1"/>
  <c r="B462" i="2" s="1"/>
  <c r="B463" i="2" s="1"/>
  <c r="B464" i="2" s="1"/>
  <c r="B465" i="2" s="1"/>
  <c r="B466" i="2" s="1"/>
  <c r="B467" i="2" s="1"/>
  <c r="B468" i="2" s="1"/>
  <c r="B469" i="2" s="1"/>
  <c r="B470" i="2" s="1"/>
  <c r="B471" i="2" s="1"/>
  <c r="B472" i="2" s="1"/>
  <c r="B473" i="2" s="1"/>
  <c r="B474" i="2" s="1"/>
  <c r="B475" i="2" s="1"/>
  <c r="B476" i="2" s="1"/>
  <c r="B477" i="2" s="1"/>
  <c r="B478" i="2" s="1"/>
  <c r="B479" i="2" s="1"/>
  <c r="B480" i="2" s="1"/>
  <c r="B481" i="2" s="1"/>
  <c r="B482" i="2" s="1"/>
  <c r="B483" i="2" s="1"/>
  <c r="B484" i="2" s="1"/>
  <c r="B485" i="2" s="1"/>
  <c r="B486" i="2" s="1"/>
  <c r="B487" i="2" s="1"/>
  <c r="B488" i="2" s="1"/>
  <c r="B489" i="2" s="1"/>
  <c r="B490" i="2" s="1"/>
  <c r="B491" i="2" s="1"/>
  <c r="B492" i="2" s="1"/>
  <c r="B493" i="2" s="1"/>
  <c r="B494" i="2" s="1"/>
  <c r="B495" i="2" s="1"/>
  <c r="B496" i="2" s="1"/>
  <c r="B497" i="2" s="1"/>
  <c r="B498" i="2" s="1"/>
  <c r="B499" i="2" s="1"/>
  <c r="B500" i="2" s="1"/>
  <c r="B501" i="2" s="1"/>
  <c r="B502" i="2" s="1"/>
  <c r="B503" i="2" s="1"/>
  <c r="B504" i="2" s="1"/>
  <c r="B505" i="2" s="1"/>
  <c r="B506" i="2" s="1"/>
  <c r="B507" i="2" s="1"/>
  <c r="B508" i="2" s="1"/>
  <c r="B509" i="2" s="1"/>
  <c r="B510" i="2" s="1"/>
  <c r="B511" i="2" s="1"/>
  <c r="B512" i="2" s="1"/>
  <c r="B513" i="2" s="1"/>
  <c r="B514" i="2" s="1"/>
  <c r="B515" i="2" s="1"/>
  <c r="B516" i="2" s="1"/>
  <c r="B517" i="2" s="1"/>
  <c r="B518" i="2" s="1"/>
  <c r="B519" i="2" s="1"/>
  <c r="B520" i="2" s="1"/>
  <c r="B521" i="2" s="1"/>
  <c r="B522" i="2" s="1"/>
  <c r="B523" i="2" s="1"/>
  <c r="B524" i="2" s="1"/>
  <c r="B525" i="2" s="1"/>
  <c r="B526" i="2" s="1"/>
  <c r="B527" i="2" s="1"/>
  <c r="B528" i="2" s="1"/>
  <c r="B529" i="2" s="1"/>
  <c r="B530" i="2" s="1"/>
  <c r="B531" i="2" s="1"/>
  <c r="B532" i="2" s="1"/>
  <c r="B533" i="2" s="1"/>
  <c r="B534" i="2" s="1"/>
  <c r="B535" i="2" s="1"/>
  <c r="B536" i="2" s="1"/>
  <c r="B537" i="2" s="1"/>
  <c r="B538" i="2" s="1"/>
  <c r="B539" i="2" s="1"/>
  <c r="B540" i="2" s="1"/>
  <c r="B541" i="2" s="1"/>
  <c r="B542" i="2" s="1"/>
  <c r="B543" i="2" s="1"/>
  <c r="B544" i="2" s="1"/>
  <c r="B545" i="2" s="1"/>
  <c r="B546" i="2" s="1"/>
  <c r="B547" i="2" s="1"/>
  <c r="B548" i="2" s="1"/>
  <c r="B549" i="2" s="1"/>
  <c r="B550" i="2" s="1"/>
  <c r="B551" i="2" s="1"/>
  <c r="B552" i="2" s="1"/>
  <c r="B553" i="2" s="1"/>
  <c r="B554" i="2" s="1"/>
  <c r="B555" i="2" s="1"/>
  <c r="B556" i="2" s="1"/>
  <c r="B557" i="2" s="1"/>
  <c r="B558" i="2" s="1"/>
  <c r="B559" i="2" s="1"/>
  <c r="B560" i="2" s="1"/>
  <c r="B561" i="2" s="1"/>
  <c r="B562" i="2" s="1"/>
  <c r="B563" i="2" s="1"/>
  <c r="B564" i="2" s="1"/>
  <c r="B565" i="2" s="1"/>
  <c r="B566" i="2" s="1"/>
  <c r="B567" i="2" s="1"/>
  <c r="B568" i="2" s="1"/>
  <c r="B569" i="2" s="1"/>
  <c r="B570" i="2" s="1"/>
  <c r="B571" i="2" s="1"/>
  <c r="B572" i="2" s="1"/>
  <c r="B573" i="2" s="1"/>
  <c r="B574" i="2" s="1"/>
  <c r="B575" i="2" s="1"/>
  <c r="B576" i="2" s="1"/>
  <c r="B577" i="2" s="1"/>
  <c r="B578" i="2" s="1"/>
  <c r="B579" i="2" s="1"/>
  <c r="B580" i="2" s="1"/>
  <c r="B581" i="2" s="1"/>
  <c r="B582" i="2" s="1"/>
  <c r="B583" i="2" s="1"/>
  <c r="B584" i="2" s="1"/>
  <c r="B585" i="2" s="1"/>
  <c r="B586" i="2" s="1"/>
  <c r="B587" i="2" s="1"/>
  <c r="B588" i="2" s="1"/>
  <c r="B589" i="2" s="1"/>
  <c r="B590" i="2" s="1"/>
  <c r="B591" i="2" s="1"/>
  <c r="B592" i="2" s="1"/>
  <c r="B593" i="2" s="1"/>
  <c r="B594" i="2" s="1"/>
  <c r="B595" i="2" s="1"/>
  <c r="B596" i="2" s="1"/>
  <c r="B597" i="2" s="1"/>
  <c r="B598" i="2" s="1"/>
  <c r="B599" i="2" s="1"/>
  <c r="B600" i="2" s="1"/>
  <c r="B601" i="2" s="1"/>
  <c r="B602" i="2" s="1"/>
  <c r="B603" i="2" s="1"/>
  <c r="B604" i="2" s="1"/>
  <c r="B605" i="2" s="1"/>
  <c r="B606" i="2" s="1"/>
  <c r="B607" i="2" s="1"/>
  <c r="B608" i="2" s="1"/>
  <c r="B609" i="2" s="1"/>
  <c r="B610" i="2" s="1"/>
  <c r="B611" i="2" s="1"/>
  <c r="B612" i="2" s="1"/>
  <c r="B613" i="2" s="1"/>
  <c r="B614" i="2" s="1"/>
  <c r="B615" i="2" s="1"/>
  <c r="B616" i="2" s="1"/>
  <c r="B617" i="2" s="1"/>
  <c r="B618" i="2" s="1"/>
  <c r="B619" i="2" s="1"/>
  <c r="B620" i="2" s="1"/>
  <c r="B621" i="2" s="1"/>
  <c r="B622" i="2" s="1"/>
  <c r="B623" i="2" s="1"/>
  <c r="B624" i="2" s="1"/>
  <c r="B625" i="2" s="1"/>
  <c r="B626" i="2" s="1"/>
  <c r="B627" i="2" s="1"/>
  <c r="B628" i="2" s="1"/>
  <c r="B629" i="2" s="1"/>
  <c r="B630" i="2" s="1"/>
  <c r="B631" i="2" s="1"/>
  <c r="B632" i="2" s="1"/>
  <c r="B633" i="2" s="1"/>
  <c r="B634" i="2" s="1"/>
  <c r="B635" i="2" s="1"/>
  <c r="B636" i="2" s="1"/>
  <c r="B637" i="2" s="1"/>
  <c r="B638" i="2" s="1"/>
  <c r="B639" i="2" s="1"/>
  <c r="B640" i="2" s="1"/>
  <c r="B641" i="2" s="1"/>
  <c r="B642" i="2" s="1"/>
  <c r="B643" i="2" s="1"/>
  <c r="B644" i="2" s="1"/>
  <c r="B645" i="2" s="1"/>
  <c r="B646" i="2" s="1"/>
  <c r="B647" i="2" s="1"/>
  <c r="B648" i="2" s="1"/>
  <c r="B649" i="2" s="1"/>
  <c r="B650" i="2" s="1"/>
  <c r="B651" i="2" s="1"/>
  <c r="B652" i="2" s="1"/>
  <c r="B653" i="2" s="1"/>
  <c r="B654" i="2" s="1"/>
  <c r="B655" i="2" s="1"/>
  <c r="B656" i="2" s="1"/>
  <c r="B657" i="2" s="1"/>
  <c r="B658" i="2" s="1"/>
  <c r="B659" i="2" s="1"/>
  <c r="B660" i="2" s="1"/>
  <c r="B661" i="2" s="1"/>
  <c r="B662" i="2" s="1"/>
  <c r="B663" i="2" s="1"/>
  <c r="B664" i="2" s="1"/>
  <c r="B665" i="2" s="1"/>
  <c r="B666" i="2" s="1"/>
  <c r="B667" i="2" s="1"/>
  <c r="B668" i="2" s="1"/>
  <c r="B669" i="2" s="1"/>
  <c r="B670" i="2" s="1"/>
  <c r="B671" i="2" s="1"/>
  <c r="B672" i="2" s="1"/>
  <c r="B673" i="2" s="1"/>
  <c r="B674" i="2" s="1"/>
  <c r="B675" i="2" s="1"/>
  <c r="B676" i="2" s="1"/>
  <c r="B677" i="2" s="1"/>
  <c r="B678" i="2" s="1"/>
  <c r="B679" i="2" s="1"/>
  <c r="B680" i="2" s="1"/>
  <c r="B681" i="2" s="1"/>
  <c r="B682" i="2" s="1"/>
  <c r="B683" i="2" s="1"/>
  <c r="B684" i="2" s="1"/>
  <c r="B685" i="2" s="1"/>
  <c r="B686" i="2" s="1"/>
  <c r="B687" i="2" s="1"/>
  <c r="B688" i="2" s="1"/>
  <c r="B689" i="2" s="1"/>
  <c r="B690" i="2" s="1"/>
  <c r="B691" i="2" s="1"/>
  <c r="B692" i="2" s="1"/>
  <c r="B693" i="2" s="1"/>
  <c r="B694" i="2" s="1"/>
  <c r="B695" i="2" s="1"/>
  <c r="B696" i="2" s="1"/>
  <c r="B697" i="2" s="1"/>
  <c r="B698" i="2" s="1"/>
  <c r="B699" i="2" s="1"/>
  <c r="B700" i="2" s="1"/>
  <c r="B701" i="2" s="1"/>
  <c r="B702" i="2" s="1"/>
  <c r="B703" i="2" s="1"/>
  <c r="B704" i="2" s="1"/>
  <c r="B705" i="2" s="1"/>
  <c r="B706" i="2" s="1"/>
  <c r="B707" i="2" s="1"/>
  <c r="B708" i="2" s="1"/>
  <c r="B709" i="2" s="1"/>
  <c r="B710" i="2" s="1"/>
  <c r="B711" i="2" s="1"/>
  <c r="B712" i="2" s="1"/>
  <c r="B713" i="2" s="1"/>
  <c r="B714" i="2" s="1"/>
  <c r="B715" i="2" s="1"/>
  <c r="B716" i="2" s="1"/>
  <c r="B717" i="2" s="1"/>
  <c r="B718" i="2" s="1"/>
  <c r="B719" i="2" s="1"/>
  <c r="B720" i="2" s="1"/>
  <c r="B721" i="2" s="1"/>
  <c r="B722" i="2" s="1"/>
  <c r="B723" i="2" s="1"/>
  <c r="B724" i="2" s="1"/>
  <c r="B725" i="2" s="1"/>
  <c r="B726" i="2" s="1"/>
  <c r="B727" i="2" s="1"/>
  <c r="B728" i="2" s="1"/>
  <c r="B729" i="2" s="1"/>
  <c r="B730" i="2" s="1"/>
  <c r="B731" i="2" s="1"/>
  <c r="B732" i="2" s="1"/>
  <c r="B733" i="2" s="1"/>
  <c r="B734" i="2" s="1"/>
  <c r="B735" i="2" s="1"/>
  <c r="B736" i="2" s="1"/>
  <c r="B737" i="2" s="1"/>
  <c r="B738" i="2" s="1"/>
  <c r="B739" i="2" s="1"/>
  <c r="B740" i="2" s="1"/>
  <c r="B741" i="2" s="1"/>
  <c r="B742" i="2" s="1"/>
  <c r="B743" i="2" s="1"/>
  <c r="B744" i="2" s="1"/>
  <c r="B745" i="2" s="1"/>
  <c r="B746" i="2" s="1"/>
  <c r="B747" i="2" s="1"/>
  <c r="B748" i="2" s="1"/>
  <c r="B749" i="2" s="1"/>
  <c r="B750" i="2" s="1"/>
  <c r="B751" i="2" s="1"/>
  <c r="B752" i="2" s="1"/>
  <c r="B753" i="2" s="1"/>
  <c r="B754" i="2" s="1"/>
  <c r="B755" i="2" s="1"/>
  <c r="B756" i="2" s="1"/>
  <c r="B757" i="2" s="1"/>
  <c r="B758" i="2" s="1"/>
  <c r="B759" i="2" s="1"/>
  <c r="B760" i="2" s="1"/>
  <c r="B761" i="2" s="1"/>
  <c r="B762" i="2" s="1"/>
  <c r="B763" i="2" s="1"/>
  <c r="B764" i="2" s="1"/>
  <c r="B765" i="2" s="1"/>
  <c r="B766" i="2" s="1"/>
  <c r="B767" i="2" s="1"/>
  <c r="B768" i="2" s="1"/>
  <c r="B769" i="2" s="1"/>
  <c r="B770" i="2" s="1"/>
  <c r="B771" i="2" s="1"/>
  <c r="B772" i="2" s="1"/>
  <c r="B773" i="2" s="1"/>
  <c r="B774" i="2" s="1"/>
  <c r="B775" i="2" s="1"/>
  <c r="B776" i="2" s="1"/>
  <c r="B777" i="2" s="1"/>
  <c r="B778" i="2" s="1"/>
  <c r="B779" i="2" s="1"/>
  <c r="B780" i="2" s="1"/>
  <c r="B781" i="2" s="1"/>
  <c r="B782" i="2" s="1"/>
  <c r="B783" i="2" s="1"/>
  <c r="B784" i="2" s="1"/>
  <c r="B785" i="2" s="1"/>
  <c r="B786" i="2" s="1"/>
  <c r="B787" i="2" s="1"/>
  <c r="B788" i="2" s="1"/>
  <c r="B789" i="2" s="1"/>
  <c r="B790" i="2" s="1"/>
  <c r="B791" i="2" s="1"/>
  <c r="B792" i="2" s="1"/>
  <c r="B793" i="2" s="1"/>
  <c r="B794" i="2" s="1"/>
  <c r="B795" i="2" s="1"/>
  <c r="B796" i="2" s="1"/>
  <c r="B797" i="2" s="1"/>
  <c r="B798" i="2" s="1"/>
  <c r="B799" i="2" s="1"/>
  <c r="B800" i="2" s="1"/>
  <c r="B801" i="2" s="1"/>
  <c r="B802" i="2" s="1"/>
  <c r="B803" i="2" s="1"/>
  <c r="B804" i="2" s="1"/>
  <c r="B805" i="2" s="1"/>
  <c r="B806" i="2" s="1"/>
  <c r="B807" i="2" s="1"/>
  <c r="B808" i="2" s="1"/>
  <c r="B809" i="2" s="1"/>
  <c r="B810" i="2" s="1"/>
  <c r="B811" i="2" s="1"/>
  <c r="B812" i="2" s="1"/>
  <c r="B813" i="2" s="1"/>
  <c r="B814" i="2" s="1"/>
  <c r="B815" i="2" s="1"/>
  <c r="B816" i="2" s="1"/>
  <c r="B817" i="2" s="1"/>
  <c r="B818" i="2" s="1"/>
  <c r="B819" i="2" s="1"/>
  <c r="B820" i="2" s="1"/>
  <c r="B821" i="2" s="1"/>
  <c r="B822" i="2" s="1"/>
  <c r="B823" i="2" s="1"/>
  <c r="B824" i="2" s="1"/>
  <c r="B825" i="2" s="1"/>
  <c r="B826" i="2" s="1"/>
  <c r="B827" i="2" s="1"/>
  <c r="B828" i="2" s="1"/>
  <c r="B829" i="2" s="1"/>
  <c r="B830" i="2" s="1"/>
  <c r="B831" i="2" s="1"/>
  <c r="B832" i="2" s="1"/>
  <c r="B833" i="2" s="1"/>
  <c r="B834" i="2" s="1"/>
  <c r="B835" i="2" s="1"/>
  <c r="B836" i="2" s="1"/>
  <c r="B837" i="2" s="1"/>
  <c r="B838" i="2" s="1"/>
  <c r="B839" i="2" s="1"/>
  <c r="B840" i="2" s="1"/>
  <c r="B841" i="2" s="1"/>
  <c r="B842" i="2" s="1"/>
  <c r="B843" i="2" s="1"/>
  <c r="B844" i="2" s="1"/>
  <c r="B845" i="2" s="1"/>
  <c r="B846" i="2" s="1"/>
  <c r="B847" i="2" s="1"/>
  <c r="B848" i="2" s="1"/>
  <c r="B849" i="2" s="1"/>
  <c r="B850" i="2" s="1"/>
  <c r="B851" i="2" s="1"/>
  <c r="B852" i="2" s="1"/>
  <c r="B853" i="2" s="1"/>
  <c r="B854" i="2" s="1"/>
  <c r="B855" i="2" s="1"/>
  <c r="B856" i="2" s="1"/>
  <c r="B857" i="2" s="1"/>
  <c r="B858" i="2" s="1"/>
  <c r="B859" i="2" s="1"/>
  <c r="B860" i="2" s="1"/>
  <c r="B861" i="2" s="1"/>
  <c r="B862" i="2" s="1"/>
  <c r="B863" i="2" s="1"/>
  <c r="B864" i="2" s="1"/>
  <c r="B865" i="2" s="1"/>
  <c r="B866" i="2" s="1"/>
  <c r="B867" i="2" s="1"/>
  <c r="B868" i="2" s="1"/>
  <c r="B869" i="2" s="1"/>
  <c r="B870" i="2" s="1"/>
  <c r="B871" i="2" s="1"/>
  <c r="B872" i="2" s="1"/>
  <c r="B873" i="2" s="1"/>
  <c r="B874" i="2" s="1"/>
  <c r="B875" i="2" s="1"/>
  <c r="B876" i="2" s="1"/>
  <c r="B877" i="2" s="1"/>
  <c r="B878" i="2" s="1"/>
  <c r="B879" i="2" s="1"/>
  <c r="B880" i="2" s="1"/>
  <c r="B881" i="2" s="1"/>
  <c r="A8" i="2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1" i="2" s="1"/>
  <c r="A292" i="2" s="1"/>
  <c r="A293" i="2" s="1"/>
  <c r="A294" i="2" s="1"/>
  <c r="A295" i="2" s="1"/>
  <c r="A296" i="2" s="1"/>
  <c r="A297" i="2" s="1"/>
  <c r="A298" i="2" s="1"/>
  <c r="A299" i="2" s="1"/>
  <c r="A300" i="2" s="1"/>
  <c r="A301" i="2" s="1"/>
  <c r="A302" i="2" s="1"/>
  <c r="A303" i="2" s="1"/>
  <c r="A304" i="2" s="1"/>
  <c r="A305" i="2" s="1"/>
  <c r="A306" i="2" s="1"/>
  <c r="A307" i="2" s="1"/>
  <c r="A308" i="2" s="1"/>
  <c r="A309" i="2" s="1"/>
  <c r="A310" i="2" s="1"/>
  <c r="A311" i="2" s="1"/>
  <c r="A312" i="2" s="1"/>
  <c r="A313" i="2" s="1"/>
  <c r="A314" i="2" s="1"/>
  <c r="A315" i="2" s="1"/>
  <c r="A316" i="2" s="1"/>
  <c r="A317" i="2" s="1"/>
  <c r="A318" i="2" s="1"/>
  <c r="A319" i="2" s="1"/>
  <c r="A320" i="2" s="1"/>
  <c r="A321" i="2" s="1"/>
  <c r="A322" i="2" s="1"/>
  <c r="A323" i="2" s="1"/>
  <c r="A324" i="2" s="1"/>
  <c r="A325" i="2" s="1"/>
  <c r="A326" i="2" s="1"/>
  <c r="A327" i="2" s="1"/>
  <c r="A328" i="2" s="1"/>
  <c r="A329" i="2" s="1"/>
  <c r="A330" i="2" s="1"/>
  <c r="A331" i="2" s="1"/>
  <c r="A332" i="2" s="1"/>
  <c r="A333" i="2" s="1"/>
  <c r="A334" i="2" s="1"/>
  <c r="A335" i="2" s="1"/>
  <c r="A336" i="2" s="1"/>
  <c r="A337" i="2" s="1"/>
  <c r="A338" i="2" s="1"/>
  <c r="A339" i="2" s="1"/>
  <c r="A340" i="2" s="1"/>
  <c r="A341" i="2" s="1"/>
  <c r="A342" i="2" s="1"/>
  <c r="A343" i="2" s="1"/>
  <c r="A344" i="2" s="1"/>
  <c r="A345" i="2" s="1"/>
  <c r="A346" i="2" s="1"/>
  <c r="A347" i="2" s="1"/>
  <c r="A348" i="2" s="1"/>
  <c r="A349" i="2" s="1"/>
  <c r="A350" i="2" s="1"/>
  <c r="A351" i="2" s="1"/>
  <c r="A352" i="2" s="1"/>
  <c r="A353" i="2" s="1"/>
  <c r="A354" i="2" s="1"/>
  <c r="A355" i="2" s="1"/>
  <c r="A356" i="2" s="1"/>
  <c r="A357" i="2" s="1"/>
  <c r="A358" i="2" s="1"/>
  <c r="A359" i="2" s="1"/>
  <c r="A360" i="2" s="1"/>
  <c r="A361" i="2" s="1"/>
  <c r="A362" i="2" s="1"/>
  <c r="A363" i="2" s="1"/>
  <c r="A364" i="2" s="1"/>
  <c r="A365" i="2" s="1"/>
  <c r="A366" i="2" s="1"/>
  <c r="A367" i="2" s="1"/>
  <c r="A368" i="2" s="1"/>
  <c r="A369" i="2" s="1"/>
  <c r="A370" i="2" s="1"/>
  <c r="A371" i="2" s="1"/>
  <c r="A372" i="2" s="1"/>
  <c r="A373" i="2" s="1"/>
  <c r="A374" i="2" s="1"/>
  <c r="A375" i="2" s="1"/>
  <c r="A376" i="2" s="1"/>
  <c r="A377" i="2" s="1"/>
  <c r="A378" i="2" s="1"/>
  <c r="A379" i="2" s="1"/>
  <c r="A380" i="2" s="1"/>
  <c r="A381" i="2" s="1"/>
  <c r="A382" i="2" s="1"/>
  <c r="A383" i="2" s="1"/>
  <c r="A384" i="2" s="1"/>
  <c r="A385" i="2" s="1"/>
  <c r="A386" i="2" s="1"/>
  <c r="A387" i="2" s="1"/>
  <c r="A388" i="2" s="1"/>
  <c r="A389" i="2" s="1"/>
  <c r="A390" i="2" s="1"/>
  <c r="A391" i="2" s="1"/>
  <c r="A392" i="2" s="1"/>
  <c r="A393" i="2" s="1"/>
  <c r="A394" i="2" s="1"/>
  <c r="A395" i="2" s="1"/>
  <c r="A396" i="2" s="1"/>
  <c r="A397" i="2" s="1"/>
  <c r="A398" i="2" s="1"/>
  <c r="A399" i="2" s="1"/>
  <c r="A400" i="2" s="1"/>
  <c r="A401" i="2" s="1"/>
  <c r="A402" i="2" s="1"/>
  <c r="A403" i="2" s="1"/>
  <c r="A404" i="2" s="1"/>
  <c r="A405" i="2" s="1"/>
  <c r="A406" i="2" s="1"/>
  <c r="A407" i="2" s="1"/>
  <c r="A408" i="2" s="1"/>
  <c r="A409" i="2" s="1"/>
  <c r="A410" i="2" s="1"/>
  <c r="A411" i="2" s="1"/>
  <c r="A412" i="2" s="1"/>
  <c r="A413" i="2" s="1"/>
  <c r="A414" i="2" s="1"/>
  <c r="A415" i="2" s="1"/>
  <c r="A416" i="2" s="1"/>
  <c r="A417" i="2" s="1"/>
  <c r="A418" i="2" s="1"/>
  <c r="A419" i="2" s="1"/>
  <c r="A420" i="2" s="1"/>
  <c r="A421" i="2" s="1"/>
  <c r="A422" i="2" s="1"/>
  <c r="A423" i="2" s="1"/>
  <c r="A424" i="2" s="1"/>
  <c r="A425" i="2" s="1"/>
  <c r="A426" i="2" s="1"/>
  <c r="A427" i="2" s="1"/>
  <c r="A428" i="2" s="1"/>
  <c r="A429" i="2" s="1"/>
  <c r="A430" i="2" s="1"/>
  <c r="A431" i="2" s="1"/>
  <c r="A432" i="2" s="1"/>
  <c r="A433" i="2" s="1"/>
  <c r="A434" i="2" s="1"/>
  <c r="A435" i="2" s="1"/>
  <c r="A436" i="2" s="1"/>
  <c r="A437" i="2" s="1"/>
  <c r="A438" i="2" s="1"/>
  <c r="A439" i="2" s="1"/>
  <c r="A440" i="2" s="1"/>
  <c r="A441" i="2" s="1"/>
  <c r="A442" i="2" s="1"/>
  <c r="A443" i="2" s="1"/>
  <c r="A444" i="2" s="1"/>
  <c r="A445" i="2" s="1"/>
  <c r="A446" i="2" s="1"/>
  <c r="A447" i="2" s="1"/>
  <c r="A448" i="2" s="1"/>
  <c r="A449" i="2" s="1"/>
  <c r="A450" i="2" s="1"/>
  <c r="A451" i="2" s="1"/>
  <c r="A452" i="2" s="1"/>
  <c r="A453" i="2" s="1"/>
  <c r="A454" i="2" s="1"/>
  <c r="A455" i="2" s="1"/>
  <c r="A456" i="2" s="1"/>
  <c r="A457" i="2" s="1"/>
  <c r="A458" i="2" s="1"/>
  <c r="A459" i="2" s="1"/>
  <c r="A460" i="2" s="1"/>
  <c r="A461" i="2" s="1"/>
  <c r="A462" i="2" s="1"/>
  <c r="A463" i="2" s="1"/>
  <c r="A464" i="2" s="1"/>
  <c r="A465" i="2" s="1"/>
  <c r="A466" i="2" s="1"/>
  <c r="A467" i="2" s="1"/>
  <c r="A468" i="2" s="1"/>
  <c r="A469" i="2" s="1"/>
  <c r="A470" i="2" s="1"/>
  <c r="A471" i="2" s="1"/>
  <c r="A472" i="2" s="1"/>
  <c r="A473" i="2" s="1"/>
  <c r="A474" i="2" s="1"/>
  <c r="A475" i="2" s="1"/>
  <c r="A476" i="2" s="1"/>
  <c r="A477" i="2" s="1"/>
  <c r="A478" i="2" s="1"/>
  <c r="A479" i="2" s="1"/>
  <c r="A480" i="2" s="1"/>
  <c r="A481" i="2" s="1"/>
  <c r="A482" i="2" s="1"/>
  <c r="A483" i="2" s="1"/>
  <c r="A484" i="2" s="1"/>
  <c r="A485" i="2" s="1"/>
  <c r="A486" i="2" s="1"/>
  <c r="A487" i="2" s="1"/>
  <c r="A488" i="2" s="1"/>
  <c r="A489" i="2" s="1"/>
  <c r="A490" i="2" s="1"/>
  <c r="A491" i="2" s="1"/>
  <c r="A492" i="2" s="1"/>
  <c r="A493" i="2" s="1"/>
  <c r="A494" i="2" s="1"/>
  <c r="A495" i="2" s="1"/>
  <c r="A496" i="2" s="1"/>
  <c r="A497" i="2" s="1"/>
  <c r="A498" i="2" s="1"/>
  <c r="A499" i="2" s="1"/>
  <c r="A500" i="2" s="1"/>
  <c r="A501" i="2" s="1"/>
  <c r="A502" i="2" s="1"/>
  <c r="A503" i="2" s="1"/>
  <c r="A504" i="2" s="1"/>
  <c r="A505" i="2" s="1"/>
  <c r="A506" i="2" s="1"/>
  <c r="A507" i="2" s="1"/>
  <c r="A508" i="2" s="1"/>
  <c r="A509" i="2" s="1"/>
  <c r="A510" i="2" s="1"/>
  <c r="A511" i="2" s="1"/>
  <c r="A512" i="2" s="1"/>
  <c r="A513" i="2" s="1"/>
  <c r="A514" i="2" s="1"/>
  <c r="A515" i="2" s="1"/>
  <c r="A516" i="2" s="1"/>
  <c r="A517" i="2" s="1"/>
  <c r="A518" i="2" s="1"/>
  <c r="A519" i="2" s="1"/>
  <c r="A520" i="2" s="1"/>
  <c r="A521" i="2" s="1"/>
  <c r="A522" i="2" s="1"/>
  <c r="A523" i="2" s="1"/>
  <c r="A524" i="2" s="1"/>
  <c r="A525" i="2" s="1"/>
  <c r="A526" i="2" s="1"/>
  <c r="A527" i="2" s="1"/>
  <c r="A528" i="2" s="1"/>
  <c r="A529" i="2" s="1"/>
  <c r="A530" i="2" s="1"/>
  <c r="A531" i="2" s="1"/>
  <c r="A532" i="2" s="1"/>
  <c r="A533" i="2" s="1"/>
  <c r="A534" i="2" s="1"/>
  <c r="A535" i="2" s="1"/>
  <c r="A536" i="2" s="1"/>
  <c r="A537" i="2" s="1"/>
  <c r="A538" i="2" s="1"/>
  <c r="A539" i="2" s="1"/>
  <c r="A540" i="2" s="1"/>
  <c r="A541" i="2" s="1"/>
  <c r="A542" i="2" s="1"/>
  <c r="A543" i="2" s="1"/>
  <c r="A544" i="2" s="1"/>
  <c r="A545" i="2" s="1"/>
  <c r="A546" i="2" s="1"/>
  <c r="A547" i="2" s="1"/>
  <c r="A548" i="2" s="1"/>
  <c r="A549" i="2" s="1"/>
  <c r="A550" i="2" s="1"/>
  <c r="A551" i="2" s="1"/>
  <c r="A552" i="2" s="1"/>
  <c r="A553" i="2" s="1"/>
  <c r="A554" i="2" s="1"/>
  <c r="A555" i="2" s="1"/>
  <c r="A556" i="2" s="1"/>
  <c r="A557" i="2" s="1"/>
  <c r="A558" i="2" s="1"/>
  <c r="A559" i="2" s="1"/>
  <c r="A560" i="2" s="1"/>
  <c r="A561" i="2" s="1"/>
  <c r="A562" i="2" s="1"/>
  <c r="A563" i="2" s="1"/>
  <c r="A564" i="2" s="1"/>
  <c r="A565" i="2" s="1"/>
  <c r="A566" i="2" s="1"/>
  <c r="A567" i="2" s="1"/>
  <c r="A568" i="2" s="1"/>
  <c r="A569" i="2" s="1"/>
  <c r="A570" i="2" s="1"/>
  <c r="A571" i="2" s="1"/>
  <c r="A572" i="2" s="1"/>
  <c r="A573" i="2" s="1"/>
  <c r="A574" i="2" s="1"/>
  <c r="A575" i="2" s="1"/>
  <c r="A576" i="2" s="1"/>
  <c r="A577" i="2" s="1"/>
  <c r="A578" i="2" s="1"/>
  <c r="A579" i="2" s="1"/>
  <c r="A580" i="2" s="1"/>
  <c r="A581" i="2" s="1"/>
  <c r="A582" i="2" s="1"/>
  <c r="A583" i="2" s="1"/>
  <c r="A584" i="2" s="1"/>
  <c r="A585" i="2" s="1"/>
  <c r="A586" i="2" s="1"/>
  <c r="A587" i="2" s="1"/>
  <c r="A588" i="2" s="1"/>
  <c r="A589" i="2" s="1"/>
  <c r="A590" i="2" s="1"/>
  <c r="A591" i="2" s="1"/>
  <c r="A592" i="2" s="1"/>
  <c r="A593" i="2" s="1"/>
  <c r="A594" i="2" s="1"/>
  <c r="A595" i="2" s="1"/>
  <c r="A596" i="2" s="1"/>
  <c r="A597" i="2" s="1"/>
  <c r="A598" i="2" s="1"/>
  <c r="A599" i="2" s="1"/>
  <c r="A600" i="2" s="1"/>
  <c r="A601" i="2" s="1"/>
  <c r="A602" i="2" s="1"/>
  <c r="A603" i="2" s="1"/>
  <c r="A604" i="2" s="1"/>
  <c r="A605" i="2" s="1"/>
  <c r="A606" i="2" s="1"/>
  <c r="A607" i="2" s="1"/>
  <c r="A608" i="2" s="1"/>
  <c r="A609" i="2" s="1"/>
  <c r="A610" i="2" s="1"/>
  <c r="A611" i="2" s="1"/>
  <c r="A612" i="2" s="1"/>
  <c r="A613" i="2" s="1"/>
  <c r="A614" i="2" s="1"/>
  <c r="A615" i="2" s="1"/>
  <c r="A616" i="2" s="1"/>
  <c r="A617" i="2" s="1"/>
  <c r="A618" i="2" s="1"/>
  <c r="A619" i="2" s="1"/>
  <c r="A620" i="2" s="1"/>
  <c r="A621" i="2" s="1"/>
  <c r="A622" i="2" s="1"/>
  <c r="A623" i="2" s="1"/>
  <c r="A624" i="2" s="1"/>
  <c r="A625" i="2" s="1"/>
  <c r="A626" i="2" s="1"/>
  <c r="A627" i="2" s="1"/>
  <c r="A628" i="2" s="1"/>
  <c r="A629" i="2" s="1"/>
  <c r="A630" i="2" s="1"/>
  <c r="A631" i="2" s="1"/>
  <c r="A632" i="2" s="1"/>
  <c r="A633" i="2" s="1"/>
  <c r="A634" i="2" s="1"/>
  <c r="A635" i="2" s="1"/>
  <c r="A636" i="2" s="1"/>
  <c r="A637" i="2" s="1"/>
  <c r="A638" i="2" s="1"/>
  <c r="A639" i="2" s="1"/>
  <c r="A640" i="2" s="1"/>
  <c r="A641" i="2" s="1"/>
  <c r="A642" i="2" s="1"/>
  <c r="A643" i="2" s="1"/>
  <c r="A644" i="2" s="1"/>
  <c r="A645" i="2" s="1"/>
  <c r="A646" i="2" s="1"/>
  <c r="A647" i="2" s="1"/>
  <c r="A648" i="2" s="1"/>
  <c r="A649" i="2" s="1"/>
  <c r="A650" i="2" s="1"/>
  <c r="A651" i="2" s="1"/>
  <c r="A652" i="2" s="1"/>
  <c r="A653" i="2" s="1"/>
  <c r="A654" i="2" s="1"/>
  <c r="A655" i="2" s="1"/>
  <c r="A656" i="2" s="1"/>
  <c r="A657" i="2" s="1"/>
  <c r="A658" i="2" s="1"/>
  <c r="A659" i="2" s="1"/>
  <c r="A660" i="2" s="1"/>
  <c r="A661" i="2" s="1"/>
  <c r="A662" i="2" s="1"/>
  <c r="A663" i="2" s="1"/>
  <c r="A664" i="2" s="1"/>
  <c r="A665" i="2" s="1"/>
  <c r="A666" i="2" s="1"/>
  <c r="A667" i="2" s="1"/>
  <c r="A668" i="2" s="1"/>
  <c r="A669" i="2" s="1"/>
  <c r="A670" i="2" s="1"/>
  <c r="A671" i="2" s="1"/>
  <c r="A672" i="2" s="1"/>
  <c r="A673" i="2" s="1"/>
  <c r="A674" i="2" s="1"/>
  <c r="A675" i="2" s="1"/>
  <c r="A676" i="2" s="1"/>
  <c r="A677" i="2" s="1"/>
  <c r="A678" i="2" s="1"/>
  <c r="A679" i="2" s="1"/>
  <c r="A680" i="2" s="1"/>
  <c r="A681" i="2" s="1"/>
  <c r="A682" i="2" s="1"/>
  <c r="A683" i="2" s="1"/>
  <c r="A684" i="2" s="1"/>
  <c r="A685" i="2" s="1"/>
  <c r="A686" i="2" s="1"/>
  <c r="A687" i="2" s="1"/>
  <c r="A688" i="2" s="1"/>
  <c r="A689" i="2" s="1"/>
  <c r="A690" i="2" s="1"/>
  <c r="A691" i="2" s="1"/>
  <c r="A692" i="2" s="1"/>
  <c r="A693" i="2" s="1"/>
  <c r="A694" i="2" s="1"/>
  <c r="A695" i="2" s="1"/>
  <c r="A696" i="2" s="1"/>
  <c r="A697" i="2" s="1"/>
  <c r="A698" i="2" s="1"/>
  <c r="A699" i="2" s="1"/>
  <c r="A700" i="2" s="1"/>
  <c r="A701" i="2" s="1"/>
  <c r="A702" i="2" s="1"/>
  <c r="A703" i="2" s="1"/>
  <c r="A704" i="2" s="1"/>
  <c r="A705" i="2" s="1"/>
  <c r="A706" i="2" s="1"/>
  <c r="A707" i="2" s="1"/>
  <c r="A708" i="2" s="1"/>
  <c r="A709" i="2" s="1"/>
  <c r="A710" i="2" s="1"/>
  <c r="A711" i="2" s="1"/>
  <c r="A712" i="2" s="1"/>
  <c r="A713" i="2" s="1"/>
  <c r="A714" i="2" s="1"/>
  <c r="A715" i="2" s="1"/>
  <c r="A716" i="2" s="1"/>
  <c r="A717" i="2" s="1"/>
  <c r="A718" i="2" s="1"/>
  <c r="A719" i="2" s="1"/>
  <c r="A720" i="2" s="1"/>
  <c r="A721" i="2" s="1"/>
  <c r="A722" i="2" s="1"/>
  <c r="A723" i="2" s="1"/>
  <c r="A724" i="2" s="1"/>
  <c r="A725" i="2" s="1"/>
  <c r="A726" i="2" s="1"/>
  <c r="A727" i="2" s="1"/>
  <c r="A728" i="2" s="1"/>
  <c r="A729" i="2" s="1"/>
  <c r="A730" i="2" s="1"/>
  <c r="A731" i="2" s="1"/>
  <c r="A732" i="2" s="1"/>
  <c r="A733" i="2" s="1"/>
  <c r="A734" i="2" s="1"/>
  <c r="A735" i="2" s="1"/>
  <c r="A736" i="2" s="1"/>
  <c r="A737" i="2" s="1"/>
  <c r="A738" i="2" s="1"/>
  <c r="A739" i="2" s="1"/>
  <c r="A740" i="2" s="1"/>
  <c r="A741" i="2" s="1"/>
  <c r="A742" i="2" s="1"/>
  <c r="A743" i="2" s="1"/>
  <c r="A744" i="2" s="1"/>
  <c r="A745" i="2" s="1"/>
  <c r="A746" i="2" s="1"/>
  <c r="A747" i="2" s="1"/>
  <c r="A748" i="2" s="1"/>
  <c r="A749" i="2" s="1"/>
  <c r="A750" i="2" s="1"/>
  <c r="A751" i="2" s="1"/>
  <c r="A752" i="2" s="1"/>
  <c r="A753" i="2" s="1"/>
  <c r="A754" i="2" s="1"/>
  <c r="A755" i="2" s="1"/>
  <c r="A756" i="2" s="1"/>
  <c r="A757" i="2" s="1"/>
  <c r="A758" i="2" s="1"/>
  <c r="A759" i="2" s="1"/>
  <c r="A760" i="2" s="1"/>
  <c r="A761" i="2" s="1"/>
  <c r="A762" i="2" s="1"/>
  <c r="A763" i="2" s="1"/>
  <c r="A764" i="2" s="1"/>
  <c r="A765" i="2" s="1"/>
  <c r="A766" i="2" s="1"/>
  <c r="A767" i="2" s="1"/>
  <c r="A768" i="2" s="1"/>
  <c r="A769" i="2" s="1"/>
  <c r="A770" i="2" s="1"/>
  <c r="A771" i="2" s="1"/>
  <c r="A772" i="2" s="1"/>
  <c r="A773" i="2" s="1"/>
  <c r="A774" i="2" s="1"/>
  <c r="A775" i="2" s="1"/>
  <c r="A776" i="2" s="1"/>
  <c r="A777" i="2" s="1"/>
  <c r="A778" i="2" s="1"/>
  <c r="A779" i="2" s="1"/>
  <c r="A780" i="2" s="1"/>
  <c r="A781" i="2" s="1"/>
  <c r="A782" i="2" s="1"/>
  <c r="A783" i="2" s="1"/>
  <c r="A784" i="2" s="1"/>
  <c r="A785" i="2" s="1"/>
  <c r="A786" i="2" s="1"/>
  <c r="A787" i="2" s="1"/>
  <c r="A788" i="2" s="1"/>
  <c r="A789" i="2" s="1"/>
  <c r="A790" i="2" s="1"/>
  <c r="A791" i="2" s="1"/>
  <c r="A792" i="2" s="1"/>
  <c r="A793" i="2" s="1"/>
  <c r="A794" i="2" s="1"/>
  <c r="A795" i="2" s="1"/>
  <c r="A796" i="2" s="1"/>
  <c r="A797" i="2" s="1"/>
  <c r="A798" i="2" s="1"/>
  <c r="A799" i="2" s="1"/>
  <c r="A800" i="2" s="1"/>
  <c r="A801" i="2" s="1"/>
  <c r="A802" i="2" s="1"/>
  <c r="A803" i="2" s="1"/>
  <c r="A804" i="2" s="1"/>
  <c r="A805" i="2" s="1"/>
  <c r="A806" i="2" s="1"/>
  <c r="A807" i="2" s="1"/>
  <c r="A808" i="2" s="1"/>
  <c r="A809" i="2" s="1"/>
  <c r="A810" i="2" s="1"/>
  <c r="A811" i="2" s="1"/>
  <c r="A812" i="2" s="1"/>
  <c r="A813" i="2" s="1"/>
  <c r="A814" i="2" s="1"/>
  <c r="A815" i="2" s="1"/>
  <c r="A816" i="2" s="1"/>
  <c r="A817" i="2" s="1"/>
  <c r="A818" i="2" s="1"/>
  <c r="A819" i="2" s="1"/>
  <c r="A820" i="2" s="1"/>
  <c r="A821" i="2" s="1"/>
  <c r="A822" i="2" s="1"/>
  <c r="A823" i="2" s="1"/>
  <c r="A824" i="2" s="1"/>
  <c r="A825" i="2" s="1"/>
  <c r="A826" i="2" s="1"/>
  <c r="A827" i="2" s="1"/>
  <c r="A828" i="2" s="1"/>
  <c r="A829" i="2" s="1"/>
  <c r="A830" i="2" s="1"/>
  <c r="A831" i="2" s="1"/>
  <c r="A832" i="2" s="1"/>
  <c r="A833" i="2" s="1"/>
  <c r="A834" i="2" s="1"/>
  <c r="A835" i="2" s="1"/>
  <c r="A836" i="2" s="1"/>
  <c r="A837" i="2" s="1"/>
  <c r="A838" i="2" s="1"/>
  <c r="A839" i="2" s="1"/>
  <c r="A840" i="2" s="1"/>
  <c r="A841" i="2" s="1"/>
  <c r="A842" i="2" s="1"/>
  <c r="A843" i="2" s="1"/>
  <c r="A844" i="2" s="1"/>
  <c r="A845" i="2" s="1"/>
  <c r="A846" i="2" s="1"/>
  <c r="A847" i="2" s="1"/>
  <c r="A848" i="2" s="1"/>
  <c r="A849" i="2" s="1"/>
  <c r="A850" i="2" s="1"/>
  <c r="A851" i="2" s="1"/>
  <c r="A852" i="2" s="1"/>
  <c r="A853" i="2" s="1"/>
  <c r="A854" i="2" s="1"/>
  <c r="A855" i="2" s="1"/>
  <c r="A856" i="2" s="1"/>
  <c r="A857" i="2" s="1"/>
  <c r="A858" i="2" s="1"/>
  <c r="A859" i="2" s="1"/>
  <c r="A860" i="2" s="1"/>
  <c r="A861" i="2" s="1"/>
  <c r="A862" i="2" s="1"/>
  <c r="A863" i="2" s="1"/>
  <c r="A864" i="2" s="1"/>
  <c r="A865" i="2" s="1"/>
  <c r="A866" i="2" s="1"/>
  <c r="A867" i="2" s="1"/>
  <c r="A868" i="2" s="1"/>
  <c r="A869" i="2" s="1"/>
  <c r="A870" i="2" s="1"/>
  <c r="A871" i="2" s="1"/>
  <c r="A872" i="2" s="1"/>
  <c r="A873" i="2" s="1"/>
  <c r="A874" i="2" s="1"/>
  <c r="A875" i="2" s="1"/>
  <c r="A876" i="2" s="1"/>
  <c r="A877" i="2" s="1"/>
  <c r="A878" i="2" s="1"/>
  <c r="A879" i="2" s="1"/>
  <c r="A880" i="2" s="1"/>
  <c r="A881" i="2" s="1"/>
  <c r="A7" i="2"/>
  <c r="P875" i="2" l="1"/>
  <c r="P859" i="2"/>
  <c r="P851" i="2"/>
  <c r="P855" i="2"/>
  <c r="P853" i="2"/>
  <c r="V855" i="2"/>
  <c r="M881" i="2"/>
  <c r="V863" i="2"/>
  <c r="L881" i="2"/>
  <c r="P881" i="2" s="1"/>
  <c r="L879" i="2"/>
  <c r="P879" i="2" s="1"/>
  <c r="L877" i="2"/>
  <c r="P877" i="2" s="1"/>
  <c r="L875" i="2"/>
  <c r="L873" i="2"/>
  <c r="P873" i="2" s="1"/>
  <c r="L871" i="2"/>
  <c r="P871" i="2" s="1"/>
  <c r="L869" i="2"/>
  <c r="P869" i="2" s="1"/>
  <c r="L867" i="2"/>
  <c r="P867" i="2" s="1"/>
  <c r="L865" i="2"/>
  <c r="P865" i="2" s="1"/>
  <c r="L863" i="2"/>
  <c r="P863" i="2" s="1"/>
  <c r="L861" i="2"/>
  <c r="P861" i="2" s="1"/>
  <c r="L859" i="2"/>
  <c r="L857" i="2"/>
  <c r="P857" i="2" s="1"/>
  <c r="L855" i="2"/>
  <c r="L853" i="2"/>
  <c r="V871" i="2"/>
  <c r="V847" i="2"/>
  <c r="V839" i="2"/>
  <c r="AB31" i="7" l="1"/>
  <c r="N734" i="2" l="1"/>
  <c r="O734" i="2"/>
  <c r="N735" i="2"/>
  <c r="O735" i="2"/>
  <c r="N736" i="2"/>
  <c r="O736" i="2"/>
  <c r="N737" i="2"/>
  <c r="O737" i="2"/>
  <c r="N738" i="2"/>
  <c r="O738" i="2"/>
  <c r="N739" i="2"/>
  <c r="O739" i="2"/>
  <c r="N740" i="2"/>
  <c r="O740" i="2"/>
  <c r="N741" i="2"/>
  <c r="O741" i="2"/>
  <c r="N742" i="2"/>
  <c r="O742" i="2"/>
  <c r="N743" i="2"/>
  <c r="O743" i="2"/>
  <c r="N744" i="2"/>
  <c r="O744" i="2"/>
  <c r="N745" i="2"/>
  <c r="O745" i="2"/>
  <c r="N746" i="2"/>
  <c r="O746" i="2"/>
  <c r="N747" i="2"/>
  <c r="O747" i="2"/>
  <c r="N748" i="2"/>
  <c r="O748" i="2"/>
  <c r="N749" i="2"/>
  <c r="O749" i="2"/>
  <c r="N750" i="2"/>
  <c r="O750" i="2"/>
  <c r="N751" i="2"/>
  <c r="O751" i="2"/>
  <c r="N752" i="2"/>
  <c r="O752" i="2"/>
  <c r="N753" i="2"/>
  <c r="O753" i="2"/>
  <c r="N754" i="2"/>
  <c r="O754" i="2"/>
  <c r="N755" i="2"/>
  <c r="O755" i="2"/>
  <c r="N756" i="2"/>
  <c r="O756" i="2"/>
  <c r="N757" i="2"/>
  <c r="O757" i="2"/>
  <c r="N758" i="2"/>
  <c r="O758" i="2"/>
  <c r="N759" i="2"/>
  <c r="O759" i="2"/>
  <c r="N760" i="2"/>
  <c r="O760" i="2"/>
  <c r="N761" i="2"/>
  <c r="O761" i="2"/>
  <c r="N762" i="2"/>
  <c r="O762" i="2"/>
  <c r="N763" i="2"/>
  <c r="O763" i="2"/>
  <c r="N764" i="2"/>
  <c r="O764" i="2"/>
  <c r="N765" i="2"/>
  <c r="O765" i="2"/>
  <c r="N766" i="2"/>
  <c r="O766" i="2"/>
  <c r="N767" i="2"/>
  <c r="O767" i="2"/>
  <c r="N768" i="2"/>
  <c r="O768" i="2"/>
  <c r="N769" i="2"/>
  <c r="O769" i="2"/>
  <c r="N770" i="2"/>
  <c r="O770" i="2"/>
  <c r="N771" i="2"/>
  <c r="O771" i="2"/>
  <c r="N772" i="2"/>
  <c r="O772" i="2"/>
  <c r="N773" i="2"/>
  <c r="O773" i="2"/>
  <c r="N774" i="2"/>
  <c r="O774" i="2"/>
  <c r="N775" i="2"/>
  <c r="O775" i="2"/>
  <c r="N776" i="2"/>
  <c r="O776" i="2"/>
  <c r="N777" i="2"/>
  <c r="O777" i="2"/>
  <c r="N778" i="2"/>
  <c r="O778" i="2"/>
  <c r="N779" i="2"/>
  <c r="O779" i="2"/>
  <c r="N780" i="2"/>
  <c r="O780" i="2"/>
  <c r="N781" i="2"/>
  <c r="O781" i="2"/>
  <c r="N782" i="2"/>
  <c r="O782" i="2"/>
  <c r="N783" i="2"/>
  <c r="O783" i="2"/>
  <c r="N784" i="2"/>
  <c r="O784" i="2"/>
  <c r="N785" i="2"/>
  <c r="O785" i="2"/>
  <c r="N786" i="2"/>
  <c r="O786" i="2"/>
  <c r="N787" i="2"/>
  <c r="O787" i="2"/>
  <c r="N788" i="2"/>
  <c r="O788" i="2"/>
  <c r="N789" i="2"/>
  <c r="O789" i="2"/>
  <c r="N790" i="2"/>
  <c r="O790" i="2"/>
  <c r="N791" i="2"/>
  <c r="O791" i="2"/>
  <c r="N792" i="2"/>
  <c r="O792" i="2"/>
  <c r="N793" i="2"/>
  <c r="O793" i="2"/>
  <c r="N794" i="2"/>
  <c r="O794" i="2"/>
  <c r="N795" i="2"/>
  <c r="O795" i="2"/>
  <c r="N796" i="2"/>
  <c r="O796" i="2"/>
  <c r="N797" i="2"/>
  <c r="O797" i="2"/>
  <c r="N798" i="2"/>
  <c r="O798" i="2"/>
  <c r="N799" i="2"/>
  <c r="O799" i="2"/>
  <c r="N800" i="2"/>
  <c r="O800" i="2"/>
  <c r="N801" i="2"/>
  <c r="O801" i="2"/>
  <c r="N802" i="2"/>
  <c r="O802" i="2"/>
  <c r="N803" i="2"/>
  <c r="O803" i="2"/>
  <c r="N804" i="2"/>
  <c r="O804" i="2"/>
  <c r="N805" i="2"/>
  <c r="O805" i="2"/>
  <c r="N806" i="2"/>
  <c r="O806" i="2"/>
  <c r="N807" i="2"/>
  <c r="O807" i="2"/>
  <c r="N808" i="2"/>
  <c r="O808" i="2"/>
  <c r="N809" i="2"/>
  <c r="O809" i="2"/>
  <c r="N810" i="2"/>
  <c r="O810" i="2"/>
  <c r="N811" i="2"/>
  <c r="O811" i="2"/>
  <c r="N812" i="2"/>
  <c r="O812" i="2"/>
  <c r="N813" i="2"/>
  <c r="O813" i="2"/>
  <c r="N814" i="2"/>
  <c r="O814" i="2"/>
  <c r="N815" i="2"/>
  <c r="O815" i="2"/>
  <c r="N816" i="2"/>
  <c r="O816" i="2"/>
  <c r="N817" i="2"/>
  <c r="O817" i="2"/>
  <c r="N818" i="2"/>
  <c r="O818" i="2"/>
  <c r="N819" i="2"/>
  <c r="O819" i="2"/>
  <c r="N820" i="2"/>
  <c r="O820" i="2"/>
  <c r="N821" i="2"/>
  <c r="O821" i="2"/>
  <c r="N822" i="2"/>
  <c r="O822" i="2"/>
  <c r="N823" i="2"/>
  <c r="O823" i="2"/>
  <c r="N824" i="2"/>
  <c r="O824" i="2"/>
  <c r="N825" i="2"/>
  <c r="O825" i="2"/>
  <c r="N826" i="2"/>
  <c r="O826" i="2"/>
  <c r="N827" i="2"/>
  <c r="O827" i="2"/>
  <c r="N828" i="2"/>
  <c r="O828" i="2"/>
  <c r="N829" i="2"/>
  <c r="O829" i="2"/>
  <c r="N830" i="2"/>
  <c r="O830" i="2"/>
  <c r="N831" i="2"/>
  <c r="O831" i="2"/>
  <c r="N832" i="2"/>
  <c r="O832" i="2"/>
  <c r="N833" i="2"/>
  <c r="O833" i="2"/>
  <c r="N834" i="2"/>
  <c r="O834" i="2"/>
  <c r="N835" i="2"/>
  <c r="O835" i="2"/>
  <c r="N836" i="2"/>
  <c r="O836" i="2"/>
  <c r="N837" i="2"/>
  <c r="O837" i="2"/>
  <c r="N838" i="2"/>
  <c r="O838" i="2"/>
  <c r="N839" i="2"/>
  <c r="O839" i="2"/>
  <c r="N840" i="2"/>
  <c r="O840" i="2"/>
  <c r="N841" i="2"/>
  <c r="O841" i="2"/>
  <c r="N842" i="2"/>
  <c r="O842" i="2"/>
  <c r="N843" i="2"/>
  <c r="O843" i="2"/>
  <c r="N844" i="2"/>
  <c r="O844" i="2"/>
  <c r="N845" i="2"/>
  <c r="O845" i="2"/>
  <c r="N846" i="2"/>
  <c r="O846" i="2"/>
  <c r="N847" i="2"/>
  <c r="O847" i="2"/>
  <c r="N848" i="2"/>
  <c r="O848" i="2"/>
  <c r="N849" i="2"/>
  <c r="O849" i="2"/>
  <c r="N850" i="2"/>
  <c r="O850" i="2"/>
  <c r="N725" i="2"/>
  <c r="O725" i="2"/>
  <c r="N726" i="2"/>
  <c r="O726" i="2"/>
  <c r="N727" i="2"/>
  <c r="O727" i="2"/>
  <c r="N728" i="2"/>
  <c r="O728" i="2"/>
  <c r="N729" i="2"/>
  <c r="O729" i="2"/>
  <c r="N730" i="2"/>
  <c r="O730" i="2"/>
  <c r="N731" i="2"/>
  <c r="O731" i="2"/>
  <c r="N732" i="2"/>
  <c r="O732" i="2"/>
  <c r="N733" i="2"/>
  <c r="O733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E380" i="2"/>
  <c r="E381" i="2"/>
  <c r="E382" i="2"/>
  <c r="E383" i="2"/>
  <c r="E384" i="2"/>
  <c r="E385" i="2"/>
  <c r="E386" i="2"/>
  <c r="E387" i="2"/>
  <c r="E388" i="2"/>
  <c r="E389" i="2"/>
  <c r="E390" i="2"/>
  <c r="E391" i="2"/>
  <c r="E392" i="2"/>
  <c r="E393" i="2"/>
  <c r="E394" i="2"/>
  <c r="E395" i="2"/>
  <c r="E396" i="2"/>
  <c r="E397" i="2"/>
  <c r="E398" i="2"/>
  <c r="E399" i="2"/>
  <c r="E400" i="2"/>
  <c r="E401" i="2"/>
  <c r="E402" i="2"/>
  <c r="E403" i="2"/>
  <c r="E404" i="2"/>
  <c r="E405" i="2"/>
  <c r="E406" i="2"/>
  <c r="E407" i="2"/>
  <c r="E408" i="2"/>
  <c r="E409" i="2"/>
  <c r="E410" i="2"/>
  <c r="E411" i="2"/>
  <c r="E412" i="2"/>
  <c r="E413" i="2"/>
  <c r="E414" i="2"/>
  <c r="E415" i="2"/>
  <c r="E416" i="2"/>
  <c r="E417" i="2"/>
  <c r="E418" i="2"/>
  <c r="E419" i="2"/>
  <c r="E420" i="2"/>
  <c r="E421" i="2"/>
  <c r="E422" i="2"/>
  <c r="E423" i="2"/>
  <c r="E424" i="2"/>
  <c r="E425" i="2"/>
  <c r="E426" i="2"/>
  <c r="E427" i="2"/>
  <c r="E428" i="2"/>
  <c r="E429" i="2"/>
  <c r="E430" i="2"/>
  <c r="E431" i="2"/>
  <c r="E432" i="2"/>
  <c r="E433" i="2"/>
  <c r="E434" i="2"/>
  <c r="E435" i="2"/>
  <c r="E436" i="2"/>
  <c r="E437" i="2"/>
  <c r="M725" i="2" l="1"/>
  <c r="L726" i="2"/>
  <c r="M726" i="2" l="1"/>
  <c r="L727" i="2"/>
  <c r="P726" i="2"/>
  <c r="L728" i="2" l="1"/>
  <c r="M727" i="2"/>
  <c r="P727" i="2" s="1"/>
  <c r="M728" i="2" l="1"/>
  <c r="P728" i="2" s="1"/>
  <c r="L729" i="2"/>
  <c r="L730" i="2" l="1"/>
  <c r="M729" i="2"/>
  <c r="P729" i="2" s="1"/>
  <c r="M730" i="2" l="1"/>
  <c r="P730" i="2" s="1"/>
  <c r="L731" i="2"/>
  <c r="M731" i="2" l="1"/>
  <c r="P731" i="2" s="1"/>
  <c r="L732" i="2"/>
  <c r="M732" i="2" l="1"/>
  <c r="P732" i="2" s="1"/>
  <c r="L733" i="2"/>
  <c r="L734" i="2" l="1"/>
  <c r="M733" i="2"/>
  <c r="P733" i="2" s="1"/>
  <c r="M734" i="2" l="1"/>
  <c r="P734" i="2" s="1"/>
  <c r="L735" i="2"/>
  <c r="M735" i="2" l="1"/>
  <c r="P735" i="2" s="1"/>
  <c r="L736" i="2"/>
  <c r="M736" i="2" l="1"/>
  <c r="L737" i="2"/>
  <c r="P736" i="2"/>
  <c r="M737" i="2" l="1"/>
  <c r="P737" i="2" s="1"/>
  <c r="L738" i="2"/>
  <c r="M738" i="2" l="1"/>
  <c r="P738" i="2" s="1"/>
  <c r="L739" i="2"/>
  <c r="M739" i="2" l="1"/>
  <c r="P739" i="2" s="1"/>
  <c r="L740" i="2"/>
  <c r="M740" i="2" l="1"/>
  <c r="P740" i="2" s="1"/>
  <c r="L741" i="2"/>
  <c r="M741" i="2" l="1"/>
  <c r="P741" i="2" s="1"/>
  <c r="L742" i="2"/>
  <c r="M742" i="2" l="1"/>
  <c r="P742" i="2" s="1"/>
  <c r="L743" i="2"/>
  <c r="M743" i="2" l="1"/>
  <c r="P743" i="2" s="1"/>
  <c r="L744" i="2"/>
  <c r="M744" i="2" l="1"/>
  <c r="P744" i="2" s="1"/>
  <c r="L745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8" i="2"/>
  <c r="G299" i="2"/>
  <c r="G300" i="2"/>
  <c r="G301" i="2"/>
  <c r="G302" i="2"/>
  <c r="G303" i="2"/>
  <c r="G304" i="2"/>
  <c r="G305" i="2"/>
  <c r="G306" i="2"/>
  <c r="G307" i="2"/>
  <c r="G308" i="2"/>
  <c r="G309" i="2"/>
  <c r="G310" i="2"/>
  <c r="G311" i="2"/>
  <c r="G312" i="2"/>
  <c r="G313" i="2"/>
  <c r="G314" i="2"/>
  <c r="G315" i="2"/>
  <c r="G316" i="2"/>
  <c r="G317" i="2"/>
  <c r="G318" i="2"/>
  <c r="G319" i="2"/>
  <c r="G320" i="2"/>
  <c r="G321" i="2"/>
  <c r="G322" i="2"/>
  <c r="G323" i="2"/>
  <c r="G324" i="2"/>
  <c r="G325" i="2"/>
  <c r="G326" i="2"/>
  <c r="G327" i="2"/>
  <c r="G328" i="2"/>
  <c r="G329" i="2"/>
  <c r="G330" i="2"/>
  <c r="G331" i="2"/>
  <c r="G332" i="2"/>
  <c r="G333" i="2"/>
  <c r="G334" i="2"/>
  <c r="G335" i="2"/>
  <c r="G336" i="2"/>
  <c r="G337" i="2"/>
  <c r="G338" i="2"/>
  <c r="G339" i="2"/>
  <c r="G340" i="2"/>
  <c r="G341" i="2"/>
  <c r="G342" i="2"/>
  <c r="G343" i="2"/>
  <c r="G344" i="2"/>
  <c r="G345" i="2"/>
  <c r="G346" i="2"/>
  <c r="G347" i="2"/>
  <c r="G348" i="2"/>
  <c r="G349" i="2"/>
  <c r="G350" i="2"/>
  <c r="G351" i="2"/>
  <c r="G352" i="2"/>
  <c r="G353" i="2"/>
  <c r="G354" i="2"/>
  <c r="G355" i="2"/>
  <c r="G356" i="2"/>
  <c r="G357" i="2"/>
  <c r="G358" i="2"/>
  <c r="G359" i="2"/>
  <c r="G360" i="2"/>
  <c r="G361" i="2"/>
  <c r="G362" i="2"/>
  <c r="G363" i="2"/>
  <c r="G364" i="2"/>
  <c r="G365" i="2"/>
  <c r="G366" i="2"/>
  <c r="G367" i="2"/>
  <c r="G368" i="2"/>
  <c r="G369" i="2"/>
  <c r="G370" i="2"/>
  <c r="G371" i="2"/>
  <c r="G372" i="2"/>
  <c r="G373" i="2"/>
  <c r="G374" i="2"/>
  <c r="G375" i="2"/>
  <c r="G376" i="2"/>
  <c r="G377" i="2"/>
  <c r="G378" i="2"/>
  <c r="G379" i="2"/>
  <c r="G380" i="2"/>
  <c r="G381" i="2"/>
  <c r="G382" i="2"/>
  <c r="G383" i="2"/>
  <c r="G384" i="2"/>
  <c r="G385" i="2"/>
  <c r="G386" i="2"/>
  <c r="G387" i="2"/>
  <c r="G388" i="2"/>
  <c r="G389" i="2"/>
  <c r="G390" i="2"/>
  <c r="G391" i="2"/>
  <c r="G392" i="2"/>
  <c r="G393" i="2"/>
  <c r="G394" i="2"/>
  <c r="G395" i="2"/>
  <c r="G396" i="2"/>
  <c r="G397" i="2"/>
  <c r="G398" i="2"/>
  <c r="G399" i="2"/>
  <c r="G400" i="2"/>
  <c r="G401" i="2"/>
  <c r="G402" i="2"/>
  <c r="G403" i="2"/>
  <c r="G404" i="2"/>
  <c r="G405" i="2"/>
  <c r="G406" i="2"/>
  <c r="G407" i="2"/>
  <c r="G408" i="2"/>
  <c r="G409" i="2"/>
  <c r="G410" i="2"/>
  <c r="G411" i="2"/>
  <c r="G412" i="2"/>
  <c r="G413" i="2"/>
  <c r="G414" i="2"/>
  <c r="G415" i="2"/>
  <c r="G416" i="2"/>
  <c r="G417" i="2"/>
  <c r="G418" i="2"/>
  <c r="G419" i="2"/>
  <c r="G420" i="2"/>
  <c r="G421" i="2"/>
  <c r="G422" i="2"/>
  <c r="G423" i="2"/>
  <c r="G424" i="2"/>
  <c r="G425" i="2"/>
  <c r="G426" i="2"/>
  <c r="G427" i="2"/>
  <c r="G428" i="2"/>
  <c r="G429" i="2"/>
  <c r="G430" i="2"/>
  <c r="G431" i="2"/>
  <c r="G432" i="2"/>
  <c r="G433" i="2"/>
  <c r="G434" i="2"/>
  <c r="G435" i="2"/>
  <c r="G436" i="2"/>
  <c r="G437" i="2"/>
  <c r="G438" i="2"/>
  <c r="G439" i="2"/>
  <c r="G440" i="2"/>
  <c r="G441" i="2"/>
  <c r="G442" i="2"/>
  <c r="G443" i="2"/>
  <c r="G444" i="2"/>
  <c r="G445" i="2"/>
  <c r="G446" i="2"/>
  <c r="G447" i="2"/>
  <c r="G448" i="2"/>
  <c r="G449" i="2"/>
  <c r="G450" i="2"/>
  <c r="G451" i="2"/>
  <c r="G452" i="2"/>
  <c r="G453" i="2"/>
  <c r="G454" i="2"/>
  <c r="G455" i="2"/>
  <c r="G456" i="2"/>
  <c r="G457" i="2"/>
  <c r="G458" i="2"/>
  <c r="G459" i="2"/>
  <c r="G460" i="2"/>
  <c r="G461" i="2"/>
  <c r="G462" i="2"/>
  <c r="G463" i="2"/>
  <c r="G464" i="2"/>
  <c r="G465" i="2"/>
  <c r="G466" i="2"/>
  <c r="G467" i="2"/>
  <c r="G468" i="2"/>
  <c r="G469" i="2"/>
  <c r="G470" i="2"/>
  <c r="G471" i="2"/>
  <c r="G472" i="2"/>
  <c r="G473" i="2"/>
  <c r="G474" i="2"/>
  <c r="G475" i="2"/>
  <c r="G476" i="2"/>
  <c r="G477" i="2"/>
  <c r="G478" i="2"/>
  <c r="G479" i="2"/>
  <c r="G480" i="2"/>
  <c r="G481" i="2"/>
  <c r="G482" i="2"/>
  <c r="G483" i="2"/>
  <c r="G484" i="2"/>
  <c r="G485" i="2"/>
  <c r="G486" i="2"/>
  <c r="G487" i="2"/>
  <c r="G488" i="2"/>
  <c r="G489" i="2"/>
  <c r="G490" i="2"/>
  <c r="G491" i="2"/>
  <c r="G492" i="2"/>
  <c r="G493" i="2"/>
  <c r="G494" i="2"/>
  <c r="G495" i="2"/>
  <c r="G496" i="2"/>
  <c r="G497" i="2"/>
  <c r="G498" i="2"/>
  <c r="G499" i="2"/>
  <c r="G500" i="2"/>
  <c r="G501" i="2"/>
  <c r="G502" i="2"/>
  <c r="G503" i="2"/>
  <c r="G504" i="2"/>
  <c r="G505" i="2"/>
  <c r="G506" i="2"/>
  <c r="G507" i="2"/>
  <c r="G508" i="2"/>
  <c r="G509" i="2"/>
  <c r="G510" i="2"/>
  <c r="G511" i="2"/>
  <c r="G512" i="2"/>
  <c r="G513" i="2"/>
  <c r="G514" i="2"/>
  <c r="G515" i="2"/>
  <c r="G516" i="2"/>
  <c r="G517" i="2"/>
  <c r="G518" i="2"/>
  <c r="G519" i="2"/>
  <c r="G520" i="2"/>
  <c r="G521" i="2"/>
  <c r="G522" i="2"/>
  <c r="G523" i="2"/>
  <c r="G524" i="2"/>
  <c r="G525" i="2"/>
  <c r="G526" i="2"/>
  <c r="G527" i="2"/>
  <c r="G528" i="2"/>
  <c r="G529" i="2"/>
  <c r="G530" i="2"/>
  <c r="G531" i="2"/>
  <c r="G532" i="2"/>
  <c r="G533" i="2"/>
  <c r="G534" i="2"/>
  <c r="G535" i="2"/>
  <c r="G536" i="2"/>
  <c r="G537" i="2"/>
  <c r="G538" i="2"/>
  <c r="G539" i="2"/>
  <c r="G540" i="2"/>
  <c r="G541" i="2"/>
  <c r="G542" i="2"/>
  <c r="G543" i="2"/>
  <c r="G544" i="2"/>
  <c r="G545" i="2"/>
  <c r="G546" i="2"/>
  <c r="G547" i="2"/>
  <c r="G548" i="2"/>
  <c r="G549" i="2"/>
  <c r="G550" i="2"/>
  <c r="G551" i="2"/>
  <c r="G552" i="2"/>
  <c r="G553" i="2"/>
  <c r="G554" i="2"/>
  <c r="G555" i="2"/>
  <c r="G556" i="2"/>
  <c r="G557" i="2"/>
  <c r="G558" i="2"/>
  <c r="G559" i="2"/>
  <c r="G560" i="2"/>
  <c r="G561" i="2"/>
  <c r="G562" i="2"/>
  <c r="G563" i="2"/>
  <c r="G564" i="2"/>
  <c r="G565" i="2"/>
  <c r="G566" i="2"/>
  <c r="G567" i="2"/>
  <c r="G568" i="2"/>
  <c r="G569" i="2"/>
  <c r="G570" i="2"/>
  <c r="G571" i="2"/>
  <c r="G572" i="2"/>
  <c r="G573" i="2"/>
  <c r="G574" i="2"/>
  <c r="G575" i="2"/>
  <c r="G576" i="2"/>
  <c r="G577" i="2"/>
  <c r="G578" i="2"/>
  <c r="G579" i="2"/>
  <c r="G580" i="2"/>
  <c r="G581" i="2"/>
  <c r="G582" i="2"/>
  <c r="G583" i="2"/>
  <c r="G584" i="2"/>
  <c r="G585" i="2"/>
  <c r="G586" i="2"/>
  <c r="G587" i="2"/>
  <c r="G588" i="2"/>
  <c r="G589" i="2"/>
  <c r="G590" i="2"/>
  <c r="G591" i="2"/>
  <c r="G592" i="2"/>
  <c r="G593" i="2"/>
  <c r="G594" i="2"/>
  <c r="G595" i="2"/>
  <c r="G596" i="2"/>
  <c r="G597" i="2"/>
  <c r="G598" i="2"/>
  <c r="G599" i="2"/>
  <c r="G600" i="2"/>
  <c r="G601" i="2"/>
  <c r="G602" i="2"/>
  <c r="G603" i="2"/>
  <c r="G604" i="2"/>
  <c r="G605" i="2"/>
  <c r="G606" i="2"/>
  <c r="G607" i="2"/>
  <c r="G608" i="2"/>
  <c r="G609" i="2"/>
  <c r="G610" i="2"/>
  <c r="G611" i="2"/>
  <c r="G612" i="2"/>
  <c r="G613" i="2"/>
  <c r="G614" i="2"/>
  <c r="G615" i="2"/>
  <c r="G616" i="2"/>
  <c r="G617" i="2"/>
  <c r="G618" i="2"/>
  <c r="G619" i="2"/>
  <c r="G620" i="2"/>
  <c r="G621" i="2"/>
  <c r="G622" i="2"/>
  <c r="G623" i="2"/>
  <c r="G624" i="2"/>
  <c r="G625" i="2"/>
  <c r="G626" i="2"/>
  <c r="G627" i="2"/>
  <c r="G628" i="2"/>
  <c r="G629" i="2"/>
  <c r="G630" i="2"/>
  <c r="G631" i="2"/>
  <c r="G632" i="2"/>
  <c r="G633" i="2"/>
  <c r="G634" i="2"/>
  <c r="G635" i="2"/>
  <c r="G636" i="2"/>
  <c r="G637" i="2"/>
  <c r="G638" i="2"/>
  <c r="G639" i="2"/>
  <c r="G640" i="2"/>
  <c r="G641" i="2"/>
  <c r="G642" i="2"/>
  <c r="G643" i="2"/>
  <c r="G644" i="2"/>
  <c r="G645" i="2"/>
  <c r="G646" i="2"/>
  <c r="G647" i="2"/>
  <c r="G648" i="2"/>
  <c r="G649" i="2"/>
  <c r="G650" i="2"/>
  <c r="G651" i="2"/>
  <c r="G652" i="2"/>
  <c r="G653" i="2"/>
  <c r="G654" i="2"/>
  <c r="G655" i="2"/>
  <c r="G656" i="2"/>
  <c r="G657" i="2"/>
  <c r="G658" i="2"/>
  <c r="G659" i="2"/>
  <c r="G660" i="2"/>
  <c r="G661" i="2"/>
  <c r="G662" i="2"/>
  <c r="G663" i="2"/>
  <c r="G664" i="2"/>
  <c r="G665" i="2"/>
  <c r="G666" i="2"/>
  <c r="G667" i="2"/>
  <c r="G668" i="2"/>
  <c r="G669" i="2"/>
  <c r="G670" i="2"/>
  <c r="G671" i="2"/>
  <c r="G672" i="2"/>
  <c r="G673" i="2"/>
  <c r="G674" i="2"/>
  <c r="G675" i="2"/>
  <c r="G676" i="2"/>
  <c r="G677" i="2"/>
  <c r="G678" i="2"/>
  <c r="G679" i="2"/>
  <c r="G680" i="2"/>
  <c r="G681" i="2"/>
  <c r="G682" i="2"/>
  <c r="G683" i="2"/>
  <c r="G684" i="2"/>
  <c r="G685" i="2"/>
  <c r="G686" i="2"/>
  <c r="G687" i="2"/>
  <c r="G688" i="2"/>
  <c r="G689" i="2"/>
  <c r="G690" i="2"/>
  <c r="G691" i="2"/>
  <c r="G692" i="2"/>
  <c r="G693" i="2"/>
  <c r="G694" i="2"/>
  <c r="G695" i="2"/>
  <c r="G696" i="2"/>
  <c r="G697" i="2"/>
  <c r="G698" i="2"/>
  <c r="G699" i="2"/>
  <c r="G700" i="2"/>
  <c r="G701" i="2"/>
  <c r="G702" i="2"/>
  <c r="G703" i="2"/>
  <c r="G704" i="2"/>
  <c r="G705" i="2"/>
  <c r="G706" i="2"/>
  <c r="G707" i="2"/>
  <c r="G708" i="2"/>
  <c r="G709" i="2"/>
  <c r="G710" i="2"/>
  <c r="G711" i="2"/>
  <c r="G712" i="2"/>
  <c r="G713" i="2"/>
  <c r="G714" i="2"/>
  <c r="G715" i="2"/>
  <c r="G716" i="2"/>
  <c r="G717" i="2"/>
  <c r="G718" i="2"/>
  <c r="G719" i="2"/>
  <c r="G720" i="2"/>
  <c r="G721" i="2"/>
  <c r="G722" i="2"/>
  <c r="G723" i="2"/>
  <c r="G724" i="2"/>
  <c r="G725" i="2"/>
  <c r="G726" i="2"/>
  <c r="G727" i="2"/>
  <c r="G728" i="2"/>
  <c r="G729" i="2"/>
  <c r="G730" i="2"/>
  <c r="G731" i="2"/>
  <c r="G732" i="2"/>
  <c r="G733" i="2"/>
  <c r="G734" i="2"/>
  <c r="G735" i="2"/>
  <c r="G736" i="2"/>
  <c r="G737" i="2"/>
  <c r="G738" i="2"/>
  <c r="G739" i="2"/>
  <c r="G740" i="2"/>
  <c r="G741" i="2"/>
  <c r="G742" i="2"/>
  <c r="G743" i="2"/>
  <c r="G744" i="2"/>
  <c r="G745" i="2"/>
  <c r="G746" i="2"/>
  <c r="G747" i="2"/>
  <c r="G748" i="2"/>
  <c r="G749" i="2"/>
  <c r="G750" i="2"/>
  <c r="G751" i="2"/>
  <c r="G752" i="2"/>
  <c r="G753" i="2"/>
  <c r="G754" i="2"/>
  <c r="G755" i="2"/>
  <c r="G756" i="2"/>
  <c r="G757" i="2"/>
  <c r="G758" i="2"/>
  <c r="G759" i="2"/>
  <c r="G760" i="2"/>
  <c r="G761" i="2"/>
  <c r="G762" i="2"/>
  <c r="G763" i="2"/>
  <c r="G764" i="2"/>
  <c r="G765" i="2"/>
  <c r="G766" i="2"/>
  <c r="G767" i="2"/>
  <c r="G768" i="2"/>
  <c r="G769" i="2"/>
  <c r="G770" i="2"/>
  <c r="G771" i="2"/>
  <c r="G772" i="2"/>
  <c r="G773" i="2"/>
  <c r="G774" i="2"/>
  <c r="G775" i="2"/>
  <c r="G776" i="2"/>
  <c r="G777" i="2"/>
  <c r="G778" i="2"/>
  <c r="G779" i="2"/>
  <c r="G780" i="2"/>
  <c r="G781" i="2"/>
  <c r="G782" i="2"/>
  <c r="G783" i="2"/>
  <c r="G784" i="2"/>
  <c r="G785" i="2"/>
  <c r="G786" i="2"/>
  <c r="G787" i="2"/>
  <c r="G788" i="2"/>
  <c r="G789" i="2"/>
  <c r="G790" i="2"/>
  <c r="G791" i="2"/>
  <c r="G792" i="2"/>
  <c r="G793" i="2"/>
  <c r="G794" i="2"/>
  <c r="G795" i="2"/>
  <c r="G796" i="2"/>
  <c r="G797" i="2"/>
  <c r="G798" i="2"/>
  <c r="G799" i="2"/>
  <c r="G800" i="2"/>
  <c r="G801" i="2"/>
  <c r="G802" i="2"/>
  <c r="G803" i="2"/>
  <c r="G804" i="2"/>
  <c r="G805" i="2"/>
  <c r="G806" i="2"/>
  <c r="G807" i="2"/>
  <c r="G808" i="2"/>
  <c r="G809" i="2"/>
  <c r="G810" i="2"/>
  <c r="G811" i="2"/>
  <c r="G812" i="2"/>
  <c r="G813" i="2"/>
  <c r="G814" i="2"/>
  <c r="G815" i="2"/>
  <c r="G816" i="2"/>
  <c r="G817" i="2"/>
  <c r="G818" i="2"/>
  <c r="G819" i="2"/>
  <c r="G820" i="2"/>
  <c r="G821" i="2"/>
  <c r="G822" i="2"/>
  <c r="G823" i="2"/>
  <c r="G824" i="2"/>
  <c r="G825" i="2"/>
  <c r="G826" i="2"/>
  <c r="G827" i="2"/>
  <c r="G828" i="2"/>
  <c r="G829" i="2"/>
  <c r="G830" i="2"/>
  <c r="G831" i="2"/>
  <c r="G832" i="2"/>
  <c r="G833" i="2"/>
  <c r="G834" i="2"/>
  <c r="G835" i="2"/>
  <c r="G836" i="2"/>
  <c r="G837" i="2"/>
  <c r="G838" i="2"/>
  <c r="G839" i="2"/>
  <c r="G840" i="2"/>
  <c r="G841" i="2"/>
  <c r="G842" i="2"/>
  <c r="G843" i="2"/>
  <c r="G844" i="2"/>
  <c r="G845" i="2"/>
  <c r="G846" i="2"/>
  <c r="G847" i="2"/>
  <c r="G848" i="2"/>
  <c r="G849" i="2"/>
  <c r="G850" i="2"/>
  <c r="G851" i="2"/>
  <c r="G852" i="2"/>
  <c r="G853" i="2"/>
  <c r="G854" i="2"/>
  <c r="G855" i="2"/>
  <c r="G856" i="2"/>
  <c r="G857" i="2"/>
  <c r="G858" i="2"/>
  <c r="G859" i="2"/>
  <c r="G860" i="2"/>
  <c r="G861" i="2"/>
  <c r="G862" i="2"/>
  <c r="G863" i="2"/>
  <c r="G864" i="2"/>
  <c r="G865" i="2"/>
  <c r="G866" i="2"/>
  <c r="G867" i="2"/>
  <c r="G868" i="2"/>
  <c r="G869" i="2"/>
  <c r="G870" i="2"/>
  <c r="G871" i="2"/>
  <c r="G872" i="2"/>
  <c r="G873" i="2"/>
  <c r="G874" i="2"/>
  <c r="G875" i="2"/>
  <c r="G876" i="2"/>
  <c r="G877" i="2"/>
  <c r="G878" i="2"/>
  <c r="G879" i="2"/>
  <c r="G880" i="2"/>
  <c r="G5" i="2"/>
  <c r="G6" i="2"/>
  <c r="G7" i="2"/>
  <c r="G8" i="2"/>
  <c r="G9" i="2"/>
  <c r="G10" i="2"/>
  <c r="G11" i="2"/>
  <c r="G12" i="2"/>
  <c r="N263" i="2"/>
  <c r="O263" i="2"/>
  <c r="M745" i="2" l="1"/>
  <c r="L746" i="2"/>
  <c r="P745" i="2"/>
  <c r="M746" i="2" l="1"/>
  <c r="P746" i="2" s="1"/>
  <c r="L747" i="2"/>
  <c r="M747" i="2" l="1"/>
  <c r="P747" i="2" s="1"/>
  <c r="L748" i="2"/>
  <c r="N724" i="2"/>
  <c r="O724" i="2"/>
  <c r="N723" i="2"/>
  <c r="O723" i="2"/>
  <c r="M748" i="2" l="1"/>
  <c r="P748" i="2" s="1"/>
  <c r="L749" i="2"/>
  <c r="M724" i="2"/>
  <c r="L725" i="2"/>
  <c r="P725" i="2" s="1"/>
  <c r="M749" i="2" l="1"/>
  <c r="L750" i="2"/>
  <c r="P749" i="2"/>
  <c r="N713" i="2"/>
  <c r="M750" i="2" l="1"/>
  <c r="P750" i="2" s="1"/>
  <c r="L751" i="2"/>
  <c r="K5" i="2"/>
  <c r="N5" i="2"/>
  <c r="O5" i="2"/>
  <c r="K6" i="2"/>
  <c r="N6" i="2"/>
  <c r="O6" i="2"/>
  <c r="K7" i="2"/>
  <c r="N7" i="2"/>
  <c r="O7" i="2"/>
  <c r="K8" i="2"/>
  <c r="N8" i="2"/>
  <c r="O8" i="2"/>
  <c r="K9" i="2"/>
  <c r="N9" i="2"/>
  <c r="O9" i="2"/>
  <c r="K10" i="2"/>
  <c r="N10" i="2"/>
  <c r="O10" i="2"/>
  <c r="K11" i="2"/>
  <c r="N11" i="2"/>
  <c r="O11" i="2"/>
  <c r="K12" i="2"/>
  <c r="N12" i="2"/>
  <c r="O12" i="2"/>
  <c r="K13" i="2"/>
  <c r="N13" i="2"/>
  <c r="O13" i="2"/>
  <c r="K14" i="2"/>
  <c r="N14" i="2"/>
  <c r="O14" i="2"/>
  <c r="K15" i="2"/>
  <c r="N15" i="2"/>
  <c r="O15" i="2"/>
  <c r="K16" i="2"/>
  <c r="N16" i="2"/>
  <c r="O16" i="2"/>
  <c r="K17" i="2"/>
  <c r="N17" i="2"/>
  <c r="O17" i="2"/>
  <c r="K18" i="2"/>
  <c r="N18" i="2"/>
  <c r="O18" i="2"/>
  <c r="K19" i="2"/>
  <c r="N19" i="2"/>
  <c r="O19" i="2"/>
  <c r="K20" i="2"/>
  <c r="N20" i="2"/>
  <c r="O20" i="2"/>
  <c r="K21" i="2"/>
  <c r="N21" i="2"/>
  <c r="O21" i="2"/>
  <c r="K22" i="2"/>
  <c r="N22" i="2"/>
  <c r="O22" i="2"/>
  <c r="K23" i="2"/>
  <c r="N23" i="2"/>
  <c r="O23" i="2"/>
  <c r="K24" i="2"/>
  <c r="N24" i="2"/>
  <c r="O24" i="2"/>
  <c r="K25" i="2"/>
  <c r="N25" i="2"/>
  <c r="O25" i="2"/>
  <c r="K26" i="2"/>
  <c r="N26" i="2"/>
  <c r="O26" i="2"/>
  <c r="K27" i="2"/>
  <c r="N27" i="2"/>
  <c r="O27" i="2"/>
  <c r="K28" i="2"/>
  <c r="N28" i="2"/>
  <c r="O28" i="2"/>
  <c r="K29" i="2"/>
  <c r="N29" i="2"/>
  <c r="O29" i="2"/>
  <c r="K30" i="2"/>
  <c r="N30" i="2"/>
  <c r="O30" i="2"/>
  <c r="K31" i="2"/>
  <c r="N31" i="2"/>
  <c r="O31" i="2"/>
  <c r="K32" i="2"/>
  <c r="N32" i="2"/>
  <c r="O32" i="2"/>
  <c r="K33" i="2"/>
  <c r="N33" i="2"/>
  <c r="O33" i="2"/>
  <c r="K34" i="2"/>
  <c r="N34" i="2"/>
  <c r="O34" i="2"/>
  <c r="K35" i="2"/>
  <c r="N35" i="2"/>
  <c r="O35" i="2"/>
  <c r="K36" i="2"/>
  <c r="N36" i="2"/>
  <c r="O36" i="2"/>
  <c r="K37" i="2"/>
  <c r="N37" i="2"/>
  <c r="O37" i="2"/>
  <c r="K38" i="2"/>
  <c r="N38" i="2"/>
  <c r="O38" i="2"/>
  <c r="K39" i="2"/>
  <c r="N39" i="2"/>
  <c r="O39" i="2"/>
  <c r="K40" i="2"/>
  <c r="N40" i="2"/>
  <c r="O40" i="2"/>
  <c r="K41" i="2"/>
  <c r="N41" i="2"/>
  <c r="O41" i="2"/>
  <c r="K42" i="2"/>
  <c r="N42" i="2"/>
  <c r="O42" i="2"/>
  <c r="K43" i="2"/>
  <c r="N43" i="2"/>
  <c r="O43" i="2"/>
  <c r="K44" i="2"/>
  <c r="N44" i="2"/>
  <c r="O44" i="2"/>
  <c r="K45" i="2"/>
  <c r="N45" i="2"/>
  <c r="O45" i="2"/>
  <c r="K46" i="2"/>
  <c r="N46" i="2"/>
  <c r="O46" i="2"/>
  <c r="K47" i="2"/>
  <c r="N47" i="2"/>
  <c r="O47" i="2"/>
  <c r="K48" i="2"/>
  <c r="N48" i="2"/>
  <c r="O48" i="2"/>
  <c r="K49" i="2"/>
  <c r="N49" i="2"/>
  <c r="O49" i="2"/>
  <c r="K50" i="2"/>
  <c r="N50" i="2"/>
  <c r="O50" i="2"/>
  <c r="K51" i="2"/>
  <c r="N51" i="2"/>
  <c r="O51" i="2"/>
  <c r="K52" i="2"/>
  <c r="N52" i="2"/>
  <c r="O52" i="2"/>
  <c r="K53" i="2"/>
  <c r="N53" i="2"/>
  <c r="O53" i="2"/>
  <c r="K54" i="2"/>
  <c r="N54" i="2"/>
  <c r="O54" i="2"/>
  <c r="K55" i="2"/>
  <c r="N55" i="2"/>
  <c r="O55" i="2"/>
  <c r="K56" i="2"/>
  <c r="N56" i="2"/>
  <c r="O56" i="2"/>
  <c r="K57" i="2"/>
  <c r="N57" i="2"/>
  <c r="O57" i="2"/>
  <c r="K58" i="2"/>
  <c r="N58" i="2"/>
  <c r="O58" i="2"/>
  <c r="K59" i="2"/>
  <c r="N59" i="2"/>
  <c r="O59" i="2"/>
  <c r="K60" i="2"/>
  <c r="N60" i="2"/>
  <c r="O60" i="2"/>
  <c r="K61" i="2"/>
  <c r="N61" i="2"/>
  <c r="O61" i="2"/>
  <c r="K62" i="2"/>
  <c r="N62" i="2"/>
  <c r="O62" i="2"/>
  <c r="K63" i="2"/>
  <c r="N63" i="2"/>
  <c r="O63" i="2"/>
  <c r="K64" i="2"/>
  <c r="N64" i="2"/>
  <c r="O64" i="2"/>
  <c r="K65" i="2"/>
  <c r="N65" i="2"/>
  <c r="O65" i="2"/>
  <c r="K66" i="2"/>
  <c r="N66" i="2"/>
  <c r="O66" i="2"/>
  <c r="K67" i="2"/>
  <c r="N67" i="2"/>
  <c r="O67" i="2"/>
  <c r="K68" i="2"/>
  <c r="N68" i="2"/>
  <c r="O68" i="2"/>
  <c r="K69" i="2"/>
  <c r="N69" i="2"/>
  <c r="O69" i="2"/>
  <c r="K70" i="2"/>
  <c r="N70" i="2"/>
  <c r="O70" i="2"/>
  <c r="K71" i="2"/>
  <c r="N71" i="2"/>
  <c r="O71" i="2"/>
  <c r="K72" i="2"/>
  <c r="N72" i="2"/>
  <c r="O72" i="2"/>
  <c r="K73" i="2"/>
  <c r="N73" i="2"/>
  <c r="O73" i="2"/>
  <c r="K74" i="2"/>
  <c r="N74" i="2"/>
  <c r="O74" i="2"/>
  <c r="K75" i="2"/>
  <c r="N75" i="2"/>
  <c r="O75" i="2"/>
  <c r="K76" i="2"/>
  <c r="N76" i="2"/>
  <c r="O76" i="2"/>
  <c r="K77" i="2"/>
  <c r="N77" i="2"/>
  <c r="O77" i="2"/>
  <c r="K78" i="2"/>
  <c r="N78" i="2"/>
  <c r="O78" i="2"/>
  <c r="K79" i="2"/>
  <c r="N79" i="2"/>
  <c r="O79" i="2"/>
  <c r="K80" i="2"/>
  <c r="N80" i="2"/>
  <c r="O80" i="2"/>
  <c r="K81" i="2"/>
  <c r="N81" i="2"/>
  <c r="O81" i="2"/>
  <c r="K82" i="2"/>
  <c r="N82" i="2"/>
  <c r="O82" i="2"/>
  <c r="K83" i="2"/>
  <c r="N83" i="2"/>
  <c r="O83" i="2"/>
  <c r="K84" i="2"/>
  <c r="N84" i="2"/>
  <c r="O84" i="2"/>
  <c r="K85" i="2"/>
  <c r="N85" i="2"/>
  <c r="O85" i="2"/>
  <c r="K86" i="2"/>
  <c r="N86" i="2"/>
  <c r="O86" i="2"/>
  <c r="K87" i="2"/>
  <c r="N87" i="2"/>
  <c r="O87" i="2"/>
  <c r="K88" i="2"/>
  <c r="N88" i="2"/>
  <c r="O88" i="2"/>
  <c r="K89" i="2"/>
  <c r="N89" i="2"/>
  <c r="O89" i="2"/>
  <c r="K90" i="2"/>
  <c r="N90" i="2"/>
  <c r="O90" i="2"/>
  <c r="K91" i="2"/>
  <c r="N91" i="2"/>
  <c r="O91" i="2"/>
  <c r="K92" i="2"/>
  <c r="N92" i="2"/>
  <c r="O92" i="2"/>
  <c r="K93" i="2"/>
  <c r="N93" i="2"/>
  <c r="O93" i="2"/>
  <c r="K94" i="2"/>
  <c r="N94" i="2"/>
  <c r="O94" i="2"/>
  <c r="K95" i="2"/>
  <c r="N95" i="2"/>
  <c r="O95" i="2"/>
  <c r="K96" i="2"/>
  <c r="N96" i="2"/>
  <c r="O96" i="2"/>
  <c r="K97" i="2"/>
  <c r="N97" i="2"/>
  <c r="O97" i="2"/>
  <c r="K98" i="2"/>
  <c r="N98" i="2"/>
  <c r="O98" i="2"/>
  <c r="K99" i="2"/>
  <c r="N99" i="2"/>
  <c r="O99" i="2"/>
  <c r="K100" i="2"/>
  <c r="N100" i="2"/>
  <c r="O100" i="2"/>
  <c r="K101" i="2"/>
  <c r="N101" i="2"/>
  <c r="O101" i="2"/>
  <c r="K102" i="2"/>
  <c r="N102" i="2"/>
  <c r="O102" i="2"/>
  <c r="K103" i="2"/>
  <c r="N103" i="2"/>
  <c r="O103" i="2"/>
  <c r="K104" i="2"/>
  <c r="N104" i="2"/>
  <c r="O104" i="2"/>
  <c r="K105" i="2"/>
  <c r="N105" i="2"/>
  <c r="O105" i="2"/>
  <c r="K106" i="2"/>
  <c r="N106" i="2"/>
  <c r="O106" i="2"/>
  <c r="K107" i="2"/>
  <c r="N107" i="2"/>
  <c r="O107" i="2"/>
  <c r="K108" i="2"/>
  <c r="N108" i="2"/>
  <c r="O108" i="2"/>
  <c r="K109" i="2"/>
  <c r="N109" i="2"/>
  <c r="O109" i="2"/>
  <c r="K110" i="2"/>
  <c r="N110" i="2"/>
  <c r="O110" i="2"/>
  <c r="K111" i="2"/>
  <c r="N111" i="2"/>
  <c r="O111" i="2"/>
  <c r="K112" i="2"/>
  <c r="N112" i="2"/>
  <c r="O112" i="2"/>
  <c r="K113" i="2"/>
  <c r="N113" i="2"/>
  <c r="O113" i="2"/>
  <c r="K114" i="2"/>
  <c r="N114" i="2"/>
  <c r="O114" i="2"/>
  <c r="K115" i="2"/>
  <c r="N115" i="2"/>
  <c r="O115" i="2"/>
  <c r="K116" i="2"/>
  <c r="N116" i="2"/>
  <c r="O116" i="2"/>
  <c r="K117" i="2"/>
  <c r="N117" i="2"/>
  <c r="O117" i="2"/>
  <c r="K118" i="2"/>
  <c r="N118" i="2"/>
  <c r="O118" i="2"/>
  <c r="K119" i="2"/>
  <c r="N119" i="2"/>
  <c r="O119" i="2"/>
  <c r="K120" i="2"/>
  <c r="N120" i="2"/>
  <c r="O120" i="2"/>
  <c r="K121" i="2"/>
  <c r="N121" i="2"/>
  <c r="O121" i="2"/>
  <c r="K122" i="2"/>
  <c r="N122" i="2"/>
  <c r="O122" i="2"/>
  <c r="K123" i="2"/>
  <c r="N123" i="2"/>
  <c r="O123" i="2"/>
  <c r="K124" i="2"/>
  <c r="N124" i="2"/>
  <c r="O124" i="2"/>
  <c r="K125" i="2"/>
  <c r="N125" i="2"/>
  <c r="O125" i="2"/>
  <c r="K126" i="2"/>
  <c r="N126" i="2"/>
  <c r="O126" i="2"/>
  <c r="K127" i="2"/>
  <c r="N127" i="2"/>
  <c r="O127" i="2"/>
  <c r="K128" i="2"/>
  <c r="N128" i="2"/>
  <c r="O128" i="2"/>
  <c r="K129" i="2"/>
  <c r="N129" i="2"/>
  <c r="O129" i="2"/>
  <c r="K130" i="2"/>
  <c r="N130" i="2"/>
  <c r="O130" i="2"/>
  <c r="K131" i="2"/>
  <c r="N131" i="2"/>
  <c r="O131" i="2"/>
  <c r="K132" i="2"/>
  <c r="N132" i="2"/>
  <c r="O132" i="2"/>
  <c r="K133" i="2"/>
  <c r="N133" i="2"/>
  <c r="O133" i="2"/>
  <c r="K134" i="2"/>
  <c r="N134" i="2"/>
  <c r="O134" i="2"/>
  <c r="K135" i="2"/>
  <c r="N135" i="2"/>
  <c r="O135" i="2"/>
  <c r="K136" i="2"/>
  <c r="N136" i="2"/>
  <c r="O136" i="2"/>
  <c r="K137" i="2"/>
  <c r="N137" i="2"/>
  <c r="O137" i="2"/>
  <c r="K138" i="2"/>
  <c r="N138" i="2"/>
  <c r="O138" i="2"/>
  <c r="K139" i="2"/>
  <c r="N139" i="2"/>
  <c r="O139" i="2"/>
  <c r="K140" i="2"/>
  <c r="N140" i="2"/>
  <c r="O140" i="2"/>
  <c r="K141" i="2"/>
  <c r="N141" i="2"/>
  <c r="O141" i="2"/>
  <c r="K142" i="2"/>
  <c r="N142" i="2"/>
  <c r="O142" i="2"/>
  <c r="K143" i="2"/>
  <c r="N143" i="2"/>
  <c r="O143" i="2"/>
  <c r="K144" i="2"/>
  <c r="N144" i="2"/>
  <c r="O144" i="2"/>
  <c r="K145" i="2"/>
  <c r="N145" i="2"/>
  <c r="O145" i="2"/>
  <c r="K146" i="2"/>
  <c r="N146" i="2"/>
  <c r="O146" i="2"/>
  <c r="K147" i="2"/>
  <c r="N147" i="2"/>
  <c r="O147" i="2"/>
  <c r="K148" i="2"/>
  <c r="N148" i="2"/>
  <c r="O148" i="2"/>
  <c r="K149" i="2"/>
  <c r="N149" i="2"/>
  <c r="O149" i="2"/>
  <c r="K150" i="2"/>
  <c r="N150" i="2"/>
  <c r="O150" i="2"/>
  <c r="K151" i="2"/>
  <c r="N151" i="2"/>
  <c r="O151" i="2"/>
  <c r="K152" i="2"/>
  <c r="N152" i="2"/>
  <c r="O152" i="2"/>
  <c r="K153" i="2"/>
  <c r="N153" i="2"/>
  <c r="O153" i="2"/>
  <c r="K154" i="2"/>
  <c r="N154" i="2"/>
  <c r="O154" i="2"/>
  <c r="K155" i="2"/>
  <c r="N155" i="2"/>
  <c r="O155" i="2"/>
  <c r="K156" i="2"/>
  <c r="N156" i="2"/>
  <c r="O156" i="2"/>
  <c r="K157" i="2"/>
  <c r="N157" i="2"/>
  <c r="O157" i="2"/>
  <c r="K158" i="2"/>
  <c r="N158" i="2"/>
  <c r="O158" i="2"/>
  <c r="K159" i="2"/>
  <c r="N159" i="2"/>
  <c r="O159" i="2"/>
  <c r="K160" i="2"/>
  <c r="N160" i="2"/>
  <c r="O160" i="2"/>
  <c r="K161" i="2"/>
  <c r="N161" i="2"/>
  <c r="O161" i="2"/>
  <c r="K162" i="2"/>
  <c r="N162" i="2"/>
  <c r="O162" i="2"/>
  <c r="K163" i="2"/>
  <c r="N163" i="2"/>
  <c r="O163" i="2"/>
  <c r="K164" i="2"/>
  <c r="N164" i="2"/>
  <c r="O164" i="2"/>
  <c r="K165" i="2"/>
  <c r="N165" i="2"/>
  <c r="O165" i="2"/>
  <c r="K166" i="2"/>
  <c r="N166" i="2"/>
  <c r="O166" i="2"/>
  <c r="K167" i="2"/>
  <c r="N167" i="2"/>
  <c r="O167" i="2"/>
  <c r="K168" i="2"/>
  <c r="N168" i="2"/>
  <c r="O168" i="2"/>
  <c r="K169" i="2"/>
  <c r="N169" i="2"/>
  <c r="O169" i="2"/>
  <c r="K170" i="2"/>
  <c r="N170" i="2"/>
  <c r="O170" i="2"/>
  <c r="K171" i="2"/>
  <c r="N171" i="2"/>
  <c r="O171" i="2"/>
  <c r="K172" i="2"/>
  <c r="N172" i="2"/>
  <c r="O172" i="2"/>
  <c r="K173" i="2"/>
  <c r="N173" i="2"/>
  <c r="O173" i="2"/>
  <c r="K174" i="2"/>
  <c r="N174" i="2"/>
  <c r="O174" i="2"/>
  <c r="K175" i="2"/>
  <c r="N175" i="2"/>
  <c r="O175" i="2"/>
  <c r="K176" i="2"/>
  <c r="N176" i="2"/>
  <c r="O176" i="2"/>
  <c r="K177" i="2"/>
  <c r="N177" i="2"/>
  <c r="O177" i="2"/>
  <c r="K178" i="2"/>
  <c r="N178" i="2"/>
  <c r="O178" i="2"/>
  <c r="K179" i="2"/>
  <c r="N179" i="2"/>
  <c r="O179" i="2"/>
  <c r="K180" i="2"/>
  <c r="N180" i="2"/>
  <c r="O180" i="2"/>
  <c r="K181" i="2"/>
  <c r="N181" i="2"/>
  <c r="O181" i="2"/>
  <c r="K182" i="2"/>
  <c r="N182" i="2"/>
  <c r="O182" i="2"/>
  <c r="K183" i="2"/>
  <c r="N183" i="2"/>
  <c r="O183" i="2"/>
  <c r="K184" i="2"/>
  <c r="N184" i="2"/>
  <c r="O184" i="2"/>
  <c r="K185" i="2"/>
  <c r="N185" i="2"/>
  <c r="O185" i="2"/>
  <c r="K186" i="2"/>
  <c r="N186" i="2"/>
  <c r="O186" i="2"/>
  <c r="K187" i="2"/>
  <c r="N187" i="2"/>
  <c r="O187" i="2"/>
  <c r="K188" i="2"/>
  <c r="N188" i="2"/>
  <c r="O188" i="2"/>
  <c r="K189" i="2"/>
  <c r="N189" i="2"/>
  <c r="O189" i="2"/>
  <c r="K190" i="2"/>
  <c r="N190" i="2"/>
  <c r="O190" i="2"/>
  <c r="K191" i="2"/>
  <c r="N191" i="2"/>
  <c r="O191" i="2"/>
  <c r="K192" i="2"/>
  <c r="N192" i="2"/>
  <c r="O192" i="2"/>
  <c r="K193" i="2"/>
  <c r="N193" i="2"/>
  <c r="O193" i="2"/>
  <c r="K194" i="2"/>
  <c r="N194" i="2"/>
  <c r="O194" i="2"/>
  <c r="K195" i="2"/>
  <c r="N195" i="2"/>
  <c r="O195" i="2"/>
  <c r="K196" i="2"/>
  <c r="N196" i="2"/>
  <c r="O196" i="2"/>
  <c r="K197" i="2"/>
  <c r="N197" i="2"/>
  <c r="O197" i="2"/>
  <c r="K198" i="2"/>
  <c r="N198" i="2"/>
  <c r="O198" i="2"/>
  <c r="K199" i="2"/>
  <c r="N199" i="2"/>
  <c r="O199" i="2"/>
  <c r="K200" i="2"/>
  <c r="N200" i="2"/>
  <c r="O200" i="2"/>
  <c r="K201" i="2"/>
  <c r="N201" i="2"/>
  <c r="O201" i="2"/>
  <c r="K202" i="2"/>
  <c r="N202" i="2"/>
  <c r="O202" i="2"/>
  <c r="K203" i="2"/>
  <c r="N203" i="2"/>
  <c r="O203" i="2"/>
  <c r="K204" i="2"/>
  <c r="N204" i="2"/>
  <c r="O204" i="2"/>
  <c r="K205" i="2"/>
  <c r="N205" i="2"/>
  <c r="O205" i="2"/>
  <c r="K206" i="2"/>
  <c r="N206" i="2"/>
  <c r="O206" i="2"/>
  <c r="K207" i="2"/>
  <c r="N207" i="2"/>
  <c r="O207" i="2"/>
  <c r="K208" i="2"/>
  <c r="N208" i="2"/>
  <c r="O208" i="2"/>
  <c r="K209" i="2"/>
  <c r="N209" i="2"/>
  <c r="O209" i="2"/>
  <c r="K210" i="2"/>
  <c r="N210" i="2"/>
  <c r="O210" i="2"/>
  <c r="K211" i="2"/>
  <c r="N211" i="2"/>
  <c r="O211" i="2"/>
  <c r="K212" i="2"/>
  <c r="N212" i="2"/>
  <c r="O212" i="2"/>
  <c r="K213" i="2"/>
  <c r="N213" i="2"/>
  <c r="O213" i="2"/>
  <c r="K214" i="2"/>
  <c r="N214" i="2"/>
  <c r="O214" i="2"/>
  <c r="K215" i="2"/>
  <c r="N215" i="2"/>
  <c r="O215" i="2"/>
  <c r="K216" i="2"/>
  <c r="N216" i="2"/>
  <c r="O216" i="2"/>
  <c r="K217" i="2"/>
  <c r="N217" i="2"/>
  <c r="O217" i="2"/>
  <c r="K218" i="2"/>
  <c r="N218" i="2"/>
  <c r="O218" i="2"/>
  <c r="K219" i="2"/>
  <c r="N219" i="2"/>
  <c r="O219" i="2"/>
  <c r="K220" i="2"/>
  <c r="N220" i="2"/>
  <c r="O220" i="2"/>
  <c r="K221" i="2"/>
  <c r="N221" i="2"/>
  <c r="O221" i="2"/>
  <c r="K222" i="2"/>
  <c r="N222" i="2"/>
  <c r="O222" i="2"/>
  <c r="K223" i="2"/>
  <c r="N223" i="2"/>
  <c r="O223" i="2"/>
  <c r="K224" i="2"/>
  <c r="N224" i="2"/>
  <c r="O224" i="2"/>
  <c r="K225" i="2"/>
  <c r="N225" i="2"/>
  <c r="O225" i="2"/>
  <c r="K226" i="2"/>
  <c r="N226" i="2"/>
  <c r="O226" i="2"/>
  <c r="K227" i="2"/>
  <c r="N227" i="2"/>
  <c r="O227" i="2"/>
  <c r="K228" i="2"/>
  <c r="N228" i="2"/>
  <c r="O228" i="2"/>
  <c r="K229" i="2"/>
  <c r="N229" i="2"/>
  <c r="O229" i="2"/>
  <c r="K230" i="2"/>
  <c r="N230" i="2"/>
  <c r="O230" i="2"/>
  <c r="K231" i="2"/>
  <c r="N231" i="2"/>
  <c r="O231" i="2"/>
  <c r="K232" i="2"/>
  <c r="N232" i="2"/>
  <c r="O232" i="2"/>
  <c r="K233" i="2"/>
  <c r="N233" i="2"/>
  <c r="O233" i="2"/>
  <c r="K234" i="2"/>
  <c r="N234" i="2"/>
  <c r="O234" i="2"/>
  <c r="K235" i="2"/>
  <c r="N235" i="2"/>
  <c r="O235" i="2"/>
  <c r="K236" i="2"/>
  <c r="N236" i="2"/>
  <c r="O236" i="2"/>
  <c r="K237" i="2"/>
  <c r="N237" i="2"/>
  <c r="O237" i="2"/>
  <c r="K238" i="2"/>
  <c r="N238" i="2"/>
  <c r="O238" i="2"/>
  <c r="K239" i="2"/>
  <c r="N239" i="2"/>
  <c r="O239" i="2"/>
  <c r="K240" i="2"/>
  <c r="N240" i="2"/>
  <c r="O240" i="2"/>
  <c r="K241" i="2"/>
  <c r="N241" i="2"/>
  <c r="O241" i="2"/>
  <c r="K242" i="2"/>
  <c r="N242" i="2"/>
  <c r="O242" i="2"/>
  <c r="K243" i="2"/>
  <c r="N243" i="2"/>
  <c r="O243" i="2"/>
  <c r="K244" i="2"/>
  <c r="N244" i="2"/>
  <c r="O244" i="2"/>
  <c r="K245" i="2"/>
  <c r="N245" i="2"/>
  <c r="O245" i="2"/>
  <c r="K246" i="2"/>
  <c r="N246" i="2"/>
  <c r="O246" i="2"/>
  <c r="K247" i="2"/>
  <c r="N247" i="2"/>
  <c r="O247" i="2"/>
  <c r="K248" i="2"/>
  <c r="N248" i="2"/>
  <c r="O248" i="2"/>
  <c r="K249" i="2"/>
  <c r="N249" i="2"/>
  <c r="O249" i="2"/>
  <c r="K250" i="2"/>
  <c r="N250" i="2"/>
  <c r="O250" i="2"/>
  <c r="K251" i="2"/>
  <c r="N251" i="2"/>
  <c r="O251" i="2"/>
  <c r="K252" i="2"/>
  <c r="N252" i="2"/>
  <c r="O252" i="2"/>
  <c r="K253" i="2"/>
  <c r="N253" i="2"/>
  <c r="O253" i="2"/>
  <c r="K254" i="2"/>
  <c r="N254" i="2"/>
  <c r="O254" i="2"/>
  <c r="K255" i="2"/>
  <c r="N255" i="2"/>
  <c r="O255" i="2"/>
  <c r="K256" i="2"/>
  <c r="N256" i="2"/>
  <c r="O256" i="2"/>
  <c r="K257" i="2"/>
  <c r="N257" i="2"/>
  <c r="O257" i="2"/>
  <c r="K258" i="2"/>
  <c r="N258" i="2"/>
  <c r="O258" i="2"/>
  <c r="K259" i="2"/>
  <c r="N259" i="2"/>
  <c r="O259" i="2"/>
  <c r="K260" i="2"/>
  <c r="N260" i="2"/>
  <c r="O260" i="2"/>
  <c r="K261" i="2"/>
  <c r="N261" i="2"/>
  <c r="O261" i="2"/>
  <c r="K262" i="2"/>
  <c r="N262" i="2"/>
  <c r="O262" i="2"/>
  <c r="K263" i="2"/>
  <c r="K264" i="2"/>
  <c r="N264" i="2"/>
  <c r="O264" i="2"/>
  <c r="K265" i="2"/>
  <c r="N265" i="2"/>
  <c r="O265" i="2"/>
  <c r="K266" i="2"/>
  <c r="N266" i="2"/>
  <c r="O266" i="2"/>
  <c r="K267" i="2"/>
  <c r="N267" i="2"/>
  <c r="O267" i="2"/>
  <c r="K268" i="2"/>
  <c r="N268" i="2"/>
  <c r="O268" i="2"/>
  <c r="K269" i="2"/>
  <c r="N269" i="2"/>
  <c r="O269" i="2"/>
  <c r="K270" i="2"/>
  <c r="N270" i="2"/>
  <c r="O270" i="2"/>
  <c r="K271" i="2"/>
  <c r="N271" i="2"/>
  <c r="O271" i="2"/>
  <c r="K272" i="2"/>
  <c r="N272" i="2"/>
  <c r="O272" i="2"/>
  <c r="K273" i="2"/>
  <c r="N273" i="2"/>
  <c r="O273" i="2"/>
  <c r="K274" i="2"/>
  <c r="N274" i="2"/>
  <c r="O274" i="2"/>
  <c r="K275" i="2"/>
  <c r="N275" i="2"/>
  <c r="O275" i="2"/>
  <c r="K276" i="2"/>
  <c r="N276" i="2"/>
  <c r="O276" i="2"/>
  <c r="K277" i="2"/>
  <c r="N277" i="2"/>
  <c r="O277" i="2"/>
  <c r="K278" i="2"/>
  <c r="N278" i="2"/>
  <c r="O278" i="2"/>
  <c r="K279" i="2"/>
  <c r="N279" i="2"/>
  <c r="O279" i="2"/>
  <c r="K280" i="2"/>
  <c r="N280" i="2"/>
  <c r="O280" i="2"/>
  <c r="K281" i="2"/>
  <c r="N281" i="2"/>
  <c r="O281" i="2"/>
  <c r="K282" i="2"/>
  <c r="N282" i="2"/>
  <c r="O282" i="2"/>
  <c r="K283" i="2"/>
  <c r="N283" i="2"/>
  <c r="O283" i="2"/>
  <c r="K284" i="2"/>
  <c r="N284" i="2"/>
  <c r="O284" i="2"/>
  <c r="K285" i="2"/>
  <c r="N285" i="2"/>
  <c r="O285" i="2"/>
  <c r="K286" i="2"/>
  <c r="N286" i="2"/>
  <c r="O286" i="2"/>
  <c r="K287" i="2"/>
  <c r="N287" i="2"/>
  <c r="O287" i="2"/>
  <c r="K288" i="2"/>
  <c r="N288" i="2"/>
  <c r="O288" i="2"/>
  <c r="K289" i="2"/>
  <c r="N289" i="2"/>
  <c r="O289" i="2"/>
  <c r="K290" i="2"/>
  <c r="N290" i="2"/>
  <c r="O290" i="2"/>
  <c r="K291" i="2"/>
  <c r="N291" i="2"/>
  <c r="O291" i="2"/>
  <c r="K292" i="2"/>
  <c r="N292" i="2"/>
  <c r="O292" i="2"/>
  <c r="K293" i="2"/>
  <c r="N293" i="2"/>
  <c r="O293" i="2"/>
  <c r="K294" i="2"/>
  <c r="N294" i="2"/>
  <c r="O294" i="2"/>
  <c r="K295" i="2"/>
  <c r="N295" i="2"/>
  <c r="O295" i="2"/>
  <c r="K296" i="2"/>
  <c r="N296" i="2"/>
  <c r="O296" i="2"/>
  <c r="K297" i="2"/>
  <c r="N297" i="2"/>
  <c r="O297" i="2"/>
  <c r="K298" i="2"/>
  <c r="N298" i="2"/>
  <c r="O298" i="2"/>
  <c r="K299" i="2"/>
  <c r="N299" i="2"/>
  <c r="O299" i="2"/>
  <c r="K300" i="2"/>
  <c r="N300" i="2"/>
  <c r="O300" i="2"/>
  <c r="K301" i="2"/>
  <c r="N301" i="2"/>
  <c r="O301" i="2"/>
  <c r="K302" i="2"/>
  <c r="N302" i="2"/>
  <c r="O302" i="2"/>
  <c r="K303" i="2"/>
  <c r="N303" i="2"/>
  <c r="O303" i="2"/>
  <c r="K304" i="2"/>
  <c r="N304" i="2"/>
  <c r="O304" i="2"/>
  <c r="K305" i="2"/>
  <c r="N305" i="2"/>
  <c r="O305" i="2"/>
  <c r="K306" i="2"/>
  <c r="N306" i="2"/>
  <c r="O306" i="2"/>
  <c r="K307" i="2"/>
  <c r="N307" i="2"/>
  <c r="O307" i="2"/>
  <c r="K308" i="2"/>
  <c r="N308" i="2"/>
  <c r="O308" i="2"/>
  <c r="K309" i="2"/>
  <c r="N309" i="2"/>
  <c r="O309" i="2"/>
  <c r="K310" i="2"/>
  <c r="N310" i="2"/>
  <c r="O310" i="2"/>
  <c r="K311" i="2"/>
  <c r="N311" i="2"/>
  <c r="O311" i="2"/>
  <c r="K312" i="2"/>
  <c r="N312" i="2"/>
  <c r="O312" i="2"/>
  <c r="K313" i="2"/>
  <c r="N313" i="2"/>
  <c r="O313" i="2"/>
  <c r="K314" i="2"/>
  <c r="N314" i="2"/>
  <c r="O314" i="2"/>
  <c r="K315" i="2"/>
  <c r="N315" i="2"/>
  <c r="O315" i="2"/>
  <c r="K316" i="2"/>
  <c r="N316" i="2"/>
  <c r="O316" i="2"/>
  <c r="K317" i="2"/>
  <c r="N317" i="2"/>
  <c r="O317" i="2"/>
  <c r="K318" i="2"/>
  <c r="N318" i="2"/>
  <c r="O318" i="2"/>
  <c r="K319" i="2"/>
  <c r="N319" i="2"/>
  <c r="O319" i="2"/>
  <c r="K320" i="2"/>
  <c r="N320" i="2"/>
  <c r="O320" i="2"/>
  <c r="K321" i="2"/>
  <c r="N321" i="2"/>
  <c r="O321" i="2"/>
  <c r="K322" i="2"/>
  <c r="N322" i="2"/>
  <c r="O322" i="2"/>
  <c r="K323" i="2"/>
  <c r="N323" i="2"/>
  <c r="O323" i="2"/>
  <c r="K324" i="2"/>
  <c r="N324" i="2"/>
  <c r="O324" i="2"/>
  <c r="K325" i="2"/>
  <c r="N325" i="2"/>
  <c r="O325" i="2"/>
  <c r="K326" i="2"/>
  <c r="N326" i="2"/>
  <c r="O326" i="2"/>
  <c r="K327" i="2"/>
  <c r="N327" i="2"/>
  <c r="O327" i="2"/>
  <c r="K328" i="2"/>
  <c r="N328" i="2"/>
  <c r="O328" i="2"/>
  <c r="K329" i="2"/>
  <c r="N329" i="2"/>
  <c r="O329" i="2"/>
  <c r="K330" i="2"/>
  <c r="N330" i="2"/>
  <c r="O330" i="2"/>
  <c r="K331" i="2"/>
  <c r="N331" i="2"/>
  <c r="O331" i="2"/>
  <c r="K332" i="2"/>
  <c r="N332" i="2"/>
  <c r="O332" i="2"/>
  <c r="K333" i="2"/>
  <c r="N333" i="2"/>
  <c r="O333" i="2"/>
  <c r="K334" i="2"/>
  <c r="N334" i="2"/>
  <c r="O334" i="2"/>
  <c r="K335" i="2"/>
  <c r="N335" i="2"/>
  <c r="O335" i="2"/>
  <c r="K336" i="2"/>
  <c r="N336" i="2"/>
  <c r="O336" i="2"/>
  <c r="K337" i="2"/>
  <c r="N337" i="2"/>
  <c r="O337" i="2"/>
  <c r="K338" i="2"/>
  <c r="N338" i="2"/>
  <c r="O338" i="2"/>
  <c r="K339" i="2"/>
  <c r="N339" i="2"/>
  <c r="O339" i="2"/>
  <c r="K340" i="2"/>
  <c r="N340" i="2"/>
  <c r="O340" i="2"/>
  <c r="K341" i="2"/>
  <c r="N341" i="2"/>
  <c r="O341" i="2"/>
  <c r="K342" i="2"/>
  <c r="N342" i="2"/>
  <c r="O342" i="2"/>
  <c r="K343" i="2"/>
  <c r="N343" i="2"/>
  <c r="O343" i="2"/>
  <c r="K344" i="2"/>
  <c r="N344" i="2"/>
  <c r="O344" i="2"/>
  <c r="K345" i="2"/>
  <c r="N345" i="2"/>
  <c r="O345" i="2"/>
  <c r="K346" i="2"/>
  <c r="N346" i="2"/>
  <c r="O346" i="2"/>
  <c r="K347" i="2"/>
  <c r="N347" i="2"/>
  <c r="O347" i="2"/>
  <c r="K348" i="2"/>
  <c r="N348" i="2"/>
  <c r="O348" i="2"/>
  <c r="K349" i="2"/>
  <c r="N349" i="2"/>
  <c r="O349" i="2"/>
  <c r="K350" i="2"/>
  <c r="N350" i="2"/>
  <c r="O350" i="2"/>
  <c r="K351" i="2"/>
  <c r="N351" i="2"/>
  <c r="O351" i="2"/>
  <c r="K352" i="2"/>
  <c r="N352" i="2"/>
  <c r="O352" i="2"/>
  <c r="K353" i="2"/>
  <c r="N353" i="2"/>
  <c r="O353" i="2"/>
  <c r="K354" i="2"/>
  <c r="N354" i="2"/>
  <c r="O354" i="2"/>
  <c r="K355" i="2"/>
  <c r="N355" i="2"/>
  <c r="O355" i="2"/>
  <c r="K356" i="2"/>
  <c r="N356" i="2"/>
  <c r="O356" i="2"/>
  <c r="K357" i="2"/>
  <c r="N357" i="2"/>
  <c r="O357" i="2"/>
  <c r="K358" i="2"/>
  <c r="N358" i="2"/>
  <c r="O358" i="2"/>
  <c r="K359" i="2"/>
  <c r="N359" i="2"/>
  <c r="O359" i="2"/>
  <c r="K360" i="2"/>
  <c r="N360" i="2"/>
  <c r="O360" i="2"/>
  <c r="K361" i="2"/>
  <c r="N361" i="2"/>
  <c r="O361" i="2"/>
  <c r="K362" i="2"/>
  <c r="N362" i="2"/>
  <c r="O362" i="2"/>
  <c r="K363" i="2"/>
  <c r="N363" i="2"/>
  <c r="O363" i="2"/>
  <c r="K364" i="2"/>
  <c r="N364" i="2"/>
  <c r="O364" i="2"/>
  <c r="K365" i="2"/>
  <c r="N365" i="2"/>
  <c r="O365" i="2"/>
  <c r="K366" i="2"/>
  <c r="N366" i="2"/>
  <c r="O366" i="2"/>
  <c r="K367" i="2"/>
  <c r="N367" i="2"/>
  <c r="O367" i="2"/>
  <c r="K368" i="2"/>
  <c r="N368" i="2"/>
  <c r="O368" i="2"/>
  <c r="K369" i="2"/>
  <c r="N369" i="2"/>
  <c r="O369" i="2"/>
  <c r="K370" i="2"/>
  <c r="N370" i="2"/>
  <c r="O370" i="2"/>
  <c r="K371" i="2"/>
  <c r="N371" i="2"/>
  <c r="O371" i="2"/>
  <c r="K372" i="2"/>
  <c r="N372" i="2"/>
  <c r="O372" i="2"/>
  <c r="K373" i="2"/>
  <c r="N373" i="2"/>
  <c r="O373" i="2"/>
  <c r="K374" i="2"/>
  <c r="N374" i="2"/>
  <c r="O374" i="2"/>
  <c r="K375" i="2"/>
  <c r="N375" i="2"/>
  <c r="O375" i="2"/>
  <c r="K376" i="2"/>
  <c r="N376" i="2"/>
  <c r="O376" i="2"/>
  <c r="K377" i="2"/>
  <c r="N377" i="2"/>
  <c r="O377" i="2"/>
  <c r="K378" i="2"/>
  <c r="N378" i="2"/>
  <c r="O378" i="2"/>
  <c r="K379" i="2"/>
  <c r="N379" i="2"/>
  <c r="O379" i="2"/>
  <c r="K380" i="2"/>
  <c r="N380" i="2"/>
  <c r="O380" i="2"/>
  <c r="K381" i="2"/>
  <c r="N381" i="2"/>
  <c r="O381" i="2"/>
  <c r="K382" i="2"/>
  <c r="N382" i="2"/>
  <c r="O382" i="2"/>
  <c r="K383" i="2"/>
  <c r="N383" i="2"/>
  <c r="O383" i="2"/>
  <c r="K384" i="2"/>
  <c r="N384" i="2"/>
  <c r="O384" i="2"/>
  <c r="K385" i="2"/>
  <c r="N385" i="2"/>
  <c r="O385" i="2"/>
  <c r="K386" i="2"/>
  <c r="N386" i="2"/>
  <c r="O386" i="2"/>
  <c r="K387" i="2"/>
  <c r="N387" i="2"/>
  <c r="O387" i="2"/>
  <c r="K388" i="2"/>
  <c r="N388" i="2"/>
  <c r="O388" i="2"/>
  <c r="K389" i="2"/>
  <c r="N389" i="2"/>
  <c r="O389" i="2"/>
  <c r="K390" i="2"/>
  <c r="N390" i="2"/>
  <c r="O390" i="2"/>
  <c r="K391" i="2"/>
  <c r="N391" i="2"/>
  <c r="O391" i="2"/>
  <c r="K392" i="2"/>
  <c r="N392" i="2"/>
  <c r="O392" i="2"/>
  <c r="K393" i="2"/>
  <c r="N393" i="2"/>
  <c r="O393" i="2"/>
  <c r="K394" i="2"/>
  <c r="N394" i="2"/>
  <c r="O394" i="2"/>
  <c r="K395" i="2"/>
  <c r="N395" i="2"/>
  <c r="O395" i="2"/>
  <c r="K396" i="2"/>
  <c r="N396" i="2"/>
  <c r="O396" i="2"/>
  <c r="K397" i="2"/>
  <c r="N397" i="2"/>
  <c r="O397" i="2"/>
  <c r="K398" i="2"/>
  <c r="N398" i="2"/>
  <c r="O398" i="2"/>
  <c r="K399" i="2"/>
  <c r="N399" i="2"/>
  <c r="O399" i="2"/>
  <c r="K400" i="2"/>
  <c r="N400" i="2"/>
  <c r="O400" i="2"/>
  <c r="K401" i="2"/>
  <c r="N401" i="2"/>
  <c r="O401" i="2"/>
  <c r="K402" i="2"/>
  <c r="N402" i="2"/>
  <c r="O402" i="2"/>
  <c r="K403" i="2"/>
  <c r="N403" i="2"/>
  <c r="O403" i="2"/>
  <c r="K404" i="2"/>
  <c r="N404" i="2"/>
  <c r="O404" i="2"/>
  <c r="K405" i="2"/>
  <c r="N405" i="2"/>
  <c r="O405" i="2"/>
  <c r="K406" i="2"/>
  <c r="N406" i="2"/>
  <c r="O406" i="2"/>
  <c r="K407" i="2"/>
  <c r="N407" i="2"/>
  <c r="O407" i="2"/>
  <c r="K408" i="2"/>
  <c r="N408" i="2"/>
  <c r="O408" i="2"/>
  <c r="K409" i="2"/>
  <c r="N409" i="2"/>
  <c r="O409" i="2"/>
  <c r="K410" i="2"/>
  <c r="N410" i="2"/>
  <c r="O410" i="2"/>
  <c r="K411" i="2"/>
  <c r="N411" i="2"/>
  <c r="O411" i="2"/>
  <c r="K412" i="2"/>
  <c r="N412" i="2"/>
  <c r="O412" i="2"/>
  <c r="K413" i="2"/>
  <c r="N413" i="2"/>
  <c r="O413" i="2"/>
  <c r="K414" i="2"/>
  <c r="N414" i="2"/>
  <c r="O414" i="2"/>
  <c r="K415" i="2"/>
  <c r="N415" i="2"/>
  <c r="O415" i="2"/>
  <c r="K416" i="2"/>
  <c r="N416" i="2"/>
  <c r="O416" i="2"/>
  <c r="K417" i="2"/>
  <c r="N417" i="2"/>
  <c r="O417" i="2"/>
  <c r="K418" i="2"/>
  <c r="N418" i="2"/>
  <c r="O418" i="2"/>
  <c r="K419" i="2"/>
  <c r="N419" i="2"/>
  <c r="O419" i="2"/>
  <c r="K420" i="2"/>
  <c r="N420" i="2"/>
  <c r="O420" i="2"/>
  <c r="K421" i="2"/>
  <c r="N421" i="2"/>
  <c r="O421" i="2"/>
  <c r="K422" i="2"/>
  <c r="N422" i="2"/>
  <c r="O422" i="2"/>
  <c r="K423" i="2"/>
  <c r="N423" i="2"/>
  <c r="O423" i="2"/>
  <c r="K424" i="2"/>
  <c r="N424" i="2"/>
  <c r="O424" i="2"/>
  <c r="K425" i="2"/>
  <c r="N425" i="2"/>
  <c r="O425" i="2"/>
  <c r="K426" i="2"/>
  <c r="N426" i="2"/>
  <c r="O426" i="2"/>
  <c r="K427" i="2"/>
  <c r="N427" i="2"/>
  <c r="O427" i="2"/>
  <c r="K428" i="2"/>
  <c r="N428" i="2"/>
  <c r="O428" i="2"/>
  <c r="K429" i="2"/>
  <c r="N429" i="2"/>
  <c r="O429" i="2"/>
  <c r="K430" i="2"/>
  <c r="N430" i="2"/>
  <c r="O430" i="2"/>
  <c r="K431" i="2"/>
  <c r="N431" i="2"/>
  <c r="O431" i="2"/>
  <c r="K432" i="2"/>
  <c r="N432" i="2"/>
  <c r="O432" i="2"/>
  <c r="K433" i="2"/>
  <c r="N433" i="2"/>
  <c r="O433" i="2"/>
  <c r="K434" i="2"/>
  <c r="N434" i="2"/>
  <c r="O434" i="2"/>
  <c r="K435" i="2"/>
  <c r="N435" i="2"/>
  <c r="O435" i="2"/>
  <c r="K436" i="2"/>
  <c r="N436" i="2"/>
  <c r="O436" i="2"/>
  <c r="K437" i="2"/>
  <c r="N437" i="2"/>
  <c r="O437" i="2"/>
  <c r="N439" i="2"/>
  <c r="O439" i="2"/>
  <c r="N440" i="2"/>
  <c r="O440" i="2"/>
  <c r="N441" i="2"/>
  <c r="O441" i="2"/>
  <c r="N442" i="2"/>
  <c r="O442" i="2"/>
  <c r="N443" i="2"/>
  <c r="O443" i="2"/>
  <c r="N444" i="2"/>
  <c r="O444" i="2"/>
  <c r="N445" i="2"/>
  <c r="O445" i="2"/>
  <c r="N446" i="2"/>
  <c r="O446" i="2"/>
  <c r="N447" i="2"/>
  <c r="O447" i="2"/>
  <c r="N448" i="2"/>
  <c r="O448" i="2"/>
  <c r="N449" i="2"/>
  <c r="O449" i="2"/>
  <c r="N450" i="2"/>
  <c r="O450" i="2"/>
  <c r="N451" i="2"/>
  <c r="O451" i="2"/>
  <c r="N452" i="2"/>
  <c r="O452" i="2"/>
  <c r="N453" i="2"/>
  <c r="O453" i="2"/>
  <c r="N454" i="2"/>
  <c r="O454" i="2"/>
  <c r="N455" i="2"/>
  <c r="O455" i="2"/>
  <c r="N456" i="2"/>
  <c r="O456" i="2"/>
  <c r="N457" i="2"/>
  <c r="O457" i="2"/>
  <c r="N458" i="2"/>
  <c r="O458" i="2"/>
  <c r="N459" i="2"/>
  <c r="O459" i="2"/>
  <c r="N460" i="2"/>
  <c r="O460" i="2"/>
  <c r="N461" i="2"/>
  <c r="O461" i="2"/>
  <c r="N462" i="2"/>
  <c r="O462" i="2"/>
  <c r="N463" i="2"/>
  <c r="O463" i="2"/>
  <c r="N464" i="2"/>
  <c r="O464" i="2"/>
  <c r="N465" i="2"/>
  <c r="O465" i="2"/>
  <c r="N466" i="2"/>
  <c r="O466" i="2"/>
  <c r="N467" i="2"/>
  <c r="O467" i="2"/>
  <c r="N468" i="2"/>
  <c r="O468" i="2"/>
  <c r="N469" i="2"/>
  <c r="O469" i="2"/>
  <c r="N470" i="2"/>
  <c r="O470" i="2"/>
  <c r="N471" i="2"/>
  <c r="O471" i="2"/>
  <c r="N472" i="2"/>
  <c r="O472" i="2"/>
  <c r="N473" i="2"/>
  <c r="O473" i="2"/>
  <c r="N474" i="2"/>
  <c r="O474" i="2"/>
  <c r="N475" i="2"/>
  <c r="O475" i="2"/>
  <c r="N476" i="2"/>
  <c r="O476" i="2"/>
  <c r="N477" i="2"/>
  <c r="O477" i="2"/>
  <c r="N478" i="2"/>
  <c r="O478" i="2"/>
  <c r="N479" i="2"/>
  <c r="O479" i="2"/>
  <c r="N480" i="2"/>
  <c r="O480" i="2"/>
  <c r="N481" i="2"/>
  <c r="O481" i="2"/>
  <c r="N482" i="2"/>
  <c r="O482" i="2"/>
  <c r="N483" i="2"/>
  <c r="O483" i="2"/>
  <c r="N484" i="2"/>
  <c r="O484" i="2"/>
  <c r="N485" i="2"/>
  <c r="O485" i="2"/>
  <c r="N486" i="2"/>
  <c r="O486" i="2"/>
  <c r="N487" i="2"/>
  <c r="O487" i="2"/>
  <c r="N488" i="2"/>
  <c r="O488" i="2"/>
  <c r="N489" i="2"/>
  <c r="O489" i="2"/>
  <c r="N490" i="2"/>
  <c r="O490" i="2"/>
  <c r="N491" i="2"/>
  <c r="O491" i="2"/>
  <c r="N492" i="2"/>
  <c r="O492" i="2"/>
  <c r="N493" i="2"/>
  <c r="O493" i="2"/>
  <c r="N494" i="2"/>
  <c r="O494" i="2"/>
  <c r="N495" i="2"/>
  <c r="O495" i="2"/>
  <c r="N496" i="2"/>
  <c r="O496" i="2"/>
  <c r="N497" i="2"/>
  <c r="O497" i="2"/>
  <c r="N498" i="2"/>
  <c r="O498" i="2"/>
  <c r="N499" i="2"/>
  <c r="O499" i="2"/>
  <c r="N500" i="2"/>
  <c r="O500" i="2"/>
  <c r="N501" i="2"/>
  <c r="O501" i="2"/>
  <c r="N502" i="2"/>
  <c r="O502" i="2"/>
  <c r="N503" i="2"/>
  <c r="O503" i="2"/>
  <c r="N504" i="2"/>
  <c r="O504" i="2"/>
  <c r="N505" i="2"/>
  <c r="O505" i="2"/>
  <c r="N506" i="2"/>
  <c r="O506" i="2"/>
  <c r="N507" i="2"/>
  <c r="O507" i="2"/>
  <c r="N508" i="2"/>
  <c r="O508" i="2"/>
  <c r="N509" i="2"/>
  <c r="O509" i="2"/>
  <c r="N510" i="2"/>
  <c r="O510" i="2"/>
  <c r="N511" i="2"/>
  <c r="O511" i="2"/>
  <c r="N512" i="2"/>
  <c r="O512" i="2"/>
  <c r="N513" i="2"/>
  <c r="O513" i="2"/>
  <c r="N514" i="2"/>
  <c r="O514" i="2"/>
  <c r="N515" i="2"/>
  <c r="O515" i="2"/>
  <c r="N516" i="2"/>
  <c r="O516" i="2"/>
  <c r="N517" i="2"/>
  <c r="O517" i="2"/>
  <c r="N518" i="2"/>
  <c r="O518" i="2"/>
  <c r="N519" i="2"/>
  <c r="O519" i="2"/>
  <c r="N520" i="2"/>
  <c r="O520" i="2"/>
  <c r="N521" i="2"/>
  <c r="O521" i="2"/>
  <c r="N522" i="2"/>
  <c r="O522" i="2"/>
  <c r="N523" i="2"/>
  <c r="O523" i="2"/>
  <c r="N524" i="2"/>
  <c r="O524" i="2"/>
  <c r="N525" i="2"/>
  <c r="O525" i="2"/>
  <c r="N526" i="2"/>
  <c r="O526" i="2"/>
  <c r="N527" i="2"/>
  <c r="O527" i="2"/>
  <c r="N528" i="2"/>
  <c r="O528" i="2"/>
  <c r="N529" i="2"/>
  <c r="O529" i="2"/>
  <c r="N530" i="2"/>
  <c r="O530" i="2"/>
  <c r="N531" i="2"/>
  <c r="O531" i="2"/>
  <c r="N532" i="2"/>
  <c r="O532" i="2"/>
  <c r="N533" i="2"/>
  <c r="O533" i="2"/>
  <c r="N534" i="2"/>
  <c r="O534" i="2"/>
  <c r="N535" i="2"/>
  <c r="O535" i="2"/>
  <c r="N536" i="2"/>
  <c r="O536" i="2"/>
  <c r="N537" i="2"/>
  <c r="O537" i="2"/>
  <c r="N538" i="2"/>
  <c r="O538" i="2"/>
  <c r="N539" i="2"/>
  <c r="O539" i="2"/>
  <c r="N540" i="2"/>
  <c r="O540" i="2"/>
  <c r="N541" i="2"/>
  <c r="O541" i="2"/>
  <c r="N542" i="2"/>
  <c r="O542" i="2"/>
  <c r="N543" i="2"/>
  <c r="O543" i="2"/>
  <c r="N544" i="2"/>
  <c r="O544" i="2"/>
  <c r="N545" i="2"/>
  <c r="O545" i="2"/>
  <c r="N546" i="2"/>
  <c r="O546" i="2"/>
  <c r="N547" i="2"/>
  <c r="O547" i="2"/>
  <c r="N548" i="2"/>
  <c r="O548" i="2"/>
  <c r="N549" i="2"/>
  <c r="O549" i="2"/>
  <c r="N550" i="2"/>
  <c r="O550" i="2"/>
  <c r="N551" i="2"/>
  <c r="O551" i="2"/>
  <c r="N552" i="2"/>
  <c r="O552" i="2"/>
  <c r="N553" i="2"/>
  <c r="O553" i="2"/>
  <c r="N554" i="2"/>
  <c r="O554" i="2"/>
  <c r="N555" i="2"/>
  <c r="O555" i="2"/>
  <c r="N556" i="2"/>
  <c r="O556" i="2"/>
  <c r="N557" i="2"/>
  <c r="O557" i="2"/>
  <c r="N558" i="2"/>
  <c r="O558" i="2"/>
  <c r="N559" i="2"/>
  <c r="O559" i="2"/>
  <c r="N560" i="2"/>
  <c r="O560" i="2"/>
  <c r="N561" i="2"/>
  <c r="O561" i="2"/>
  <c r="N562" i="2"/>
  <c r="O562" i="2"/>
  <c r="N563" i="2"/>
  <c r="O563" i="2"/>
  <c r="N564" i="2"/>
  <c r="O564" i="2"/>
  <c r="N565" i="2"/>
  <c r="O565" i="2"/>
  <c r="N566" i="2"/>
  <c r="O566" i="2"/>
  <c r="N567" i="2"/>
  <c r="O567" i="2"/>
  <c r="N568" i="2"/>
  <c r="O568" i="2"/>
  <c r="N569" i="2"/>
  <c r="O569" i="2"/>
  <c r="N570" i="2"/>
  <c r="O570" i="2"/>
  <c r="N571" i="2"/>
  <c r="O571" i="2"/>
  <c r="N572" i="2"/>
  <c r="O572" i="2"/>
  <c r="N573" i="2"/>
  <c r="O573" i="2"/>
  <c r="N574" i="2"/>
  <c r="O574" i="2"/>
  <c r="N575" i="2"/>
  <c r="O575" i="2"/>
  <c r="N576" i="2"/>
  <c r="O576" i="2"/>
  <c r="N577" i="2"/>
  <c r="O577" i="2"/>
  <c r="N578" i="2"/>
  <c r="O578" i="2"/>
  <c r="N579" i="2"/>
  <c r="O579" i="2"/>
  <c r="N580" i="2"/>
  <c r="O580" i="2"/>
  <c r="N581" i="2"/>
  <c r="O581" i="2"/>
  <c r="N582" i="2"/>
  <c r="O582" i="2"/>
  <c r="N583" i="2"/>
  <c r="O583" i="2"/>
  <c r="N584" i="2"/>
  <c r="O584" i="2"/>
  <c r="N585" i="2"/>
  <c r="O585" i="2"/>
  <c r="N586" i="2"/>
  <c r="O586" i="2"/>
  <c r="N587" i="2"/>
  <c r="O587" i="2"/>
  <c r="N588" i="2"/>
  <c r="O588" i="2"/>
  <c r="N589" i="2"/>
  <c r="O589" i="2"/>
  <c r="N590" i="2"/>
  <c r="O590" i="2"/>
  <c r="N591" i="2"/>
  <c r="O591" i="2"/>
  <c r="N592" i="2"/>
  <c r="O592" i="2"/>
  <c r="N593" i="2"/>
  <c r="O593" i="2"/>
  <c r="N594" i="2"/>
  <c r="O594" i="2"/>
  <c r="N595" i="2"/>
  <c r="O595" i="2"/>
  <c r="N596" i="2"/>
  <c r="O596" i="2"/>
  <c r="N597" i="2"/>
  <c r="O597" i="2"/>
  <c r="N598" i="2"/>
  <c r="O598" i="2"/>
  <c r="N599" i="2"/>
  <c r="O599" i="2"/>
  <c r="N600" i="2"/>
  <c r="O600" i="2"/>
  <c r="N601" i="2"/>
  <c r="O601" i="2"/>
  <c r="N602" i="2"/>
  <c r="O602" i="2"/>
  <c r="N603" i="2"/>
  <c r="O603" i="2"/>
  <c r="N604" i="2"/>
  <c r="O604" i="2"/>
  <c r="N605" i="2"/>
  <c r="O605" i="2"/>
  <c r="N606" i="2"/>
  <c r="O606" i="2"/>
  <c r="N607" i="2"/>
  <c r="O607" i="2"/>
  <c r="N608" i="2"/>
  <c r="O608" i="2"/>
  <c r="N609" i="2"/>
  <c r="O609" i="2"/>
  <c r="N610" i="2"/>
  <c r="O610" i="2"/>
  <c r="N611" i="2"/>
  <c r="O611" i="2"/>
  <c r="N612" i="2"/>
  <c r="O612" i="2"/>
  <c r="N613" i="2"/>
  <c r="O613" i="2"/>
  <c r="N614" i="2"/>
  <c r="O614" i="2"/>
  <c r="N615" i="2"/>
  <c r="O615" i="2"/>
  <c r="N616" i="2"/>
  <c r="O616" i="2"/>
  <c r="N617" i="2"/>
  <c r="O617" i="2"/>
  <c r="N618" i="2"/>
  <c r="O618" i="2"/>
  <c r="N619" i="2"/>
  <c r="O619" i="2"/>
  <c r="N620" i="2"/>
  <c r="O620" i="2"/>
  <c r="N621" i="2"/>
  <c r="O621" i="2"/>
  <c r="N622" i="2"/>
  <c r="O622" i="2"/>
  <c r="N623" i="2"/>
  <c r="O623" i="2"/>
  <c r="N624" i="2"/>
  <c r="O624" i="2"/>
  <c r="N625" i="2"/>
  <c r="O625" i="2"/>
  <c r="N626" i="2"/>
  <c r="O626" i="2"/>
  <c r="N627" i="2"/>
  <c r="O627" i="2"/>
  <c r="N628" i="2"/>
  <c r="O628" i="2"/>
  <c r="N629" i="2"/>
  <c r="O629" i="2"/>
  <c r="N630" i="2"/>
  <c r="O630" i="2"/>
  <c r="N631" i="2"/>
  <c r="O631" i="2"/>
  <c r="N632" i="2"/>
  <c r="O632" i="2"/>
  <c r="N633" i="2"/>
  <c r="O633" i="2"/>
  <c r="N634" i="2"/>
  <c r="O634" i="2"/>
  <c r="N635" i="2"/>
  <c r="O635" i="2"/>
  <c r="N636" i="2"/>
  <c r="O636" i="2"/>
  <c r="N637" i="2"/>
  <c r="O637" i="2"/>
  <c r="N638" i="2"/>
  <c r="O638" i="2"/>
  <c r="N639" i="2"/>
  <c r="O639" i="2"/>
  <c r="N640" i="2"/>
  <c r="O640" i="2"/>
  <c r="N641" i="2"/>
  <c r="O641" i="2"/>
  <c r="N642" i="2"/>
  <c r="O642" i="2"/>
  <c r="N643" i="2"/>
  <c r="O643" i="2"/>
  <c r="N644" i="2"/>
  <c r="O644" i="2"/>
  <c r="N645" i="2"/>
  <c r="O645" i="2"/>
  <c r="N646" i="2"/>
  <c r="O646" i="2"/>
  <c r="N647" i="2"/>
  <c r="O647" i="2"/>
  <c r="N648" i="2"/>
  <c r="O648" i="2"/>
  <c r="N649" i="2"/>
  <c r="O649" i="2"/>
  <c r="N650" i="2"/>
  <c r="O650" i="2"/>
  <c r="N651" i="2"/>
  <c r="O651" i="2"/>
  <c r="N652" i="2"/>
  <c r="O652" i="2"/>
  <c r="N653" i="2"/>
  <c r="O653" i="2"/>
  <c r="N654" i="2"/>
  <c r="O654" i="2"/>
  <c r="N655" i="2"/>
  <c r="O655" i="2"/>
  <c r="N656" i="2"/>
  <c r="O656" i="2"/>
  <c r="N657" i="2"/>
  <c r="O657" i="2"/>
  <c r="N658" i="2"/>
  <c r="O658" i="2"/>
  <c r="N659" i="2"/>
  <c r="O659" i="2"/>
  <c r="N660" i="2"/>
  <c r="O660" i="2"/>
  <c r="N661" i="2"/>
  <c r="O661" i="2"/>
  <c r="N662" i="2"/>
  <c r="O662" i="2"/>
  <c r="N663" i="2"/>
  <c r="O663" i="2"/>
  <c r="N664" i="2"/>
  <c r="O664" i="2"/>
  <c r="N665" i="2"/>
  <c r="O665" i="2"/>
  <c r="N666" i="2"/>
  <c r="O666" i="2"/>
  <c r="N667" i="2"/>
  <c r="O667" i="2"/>
  <c r="N668" i="2"/>
  <c r="O668" i="2"/>
  <c r="N669" i="2"/>
  <c r="O669" i="2"/>
  <c r="N670" i="2"/>
  <c r="O670" i="2"/>
  <c r="N671" i="2"/>
  <c r="O671" i="2"/>
  <c r="N672" i="2"/>
  <c r="O672" i="2"/>
  <c r="N673" i="2"/>
  <c r="O673" i="2"/>
  <c r="N674" i="2"/>
  <c r="O674" i="2"/>
  <c r="N675" i="2"/>
  <c r="O675" i="2"/>
  <c r="N676" i="2"/>
  <c r="O676" i="2"/>
  <c r="N677" i="2"/>
  <c r="O677" i="2"/>
  <c r="N678" i="2"/>
  <c r="O678" i="2"/>
  <c r="N679" i="2"/>
  <c r="O679" i="2"/>
  <c r="N680" i="2"/>
  <c r="O680" i="2"/>
  <c r="N681" i="2"/>
  <c r="O681" i="2"/>
  <c r="N682" i="2"/>
  <c r="O682" i="2"/>
  <c r="N683" i="2"/>
  <c r="O683" i="2"/>
  <c r="N684" i="2"/>
  <c r="O684" i="2"/>
  <c r="N685" i="2"/>
  <c r="O685" i="2"/>
  <c r="N686" i="2"/>
  <c r="O686" i="2"/>
  <c r="N687" i="2"/>
  <c r="O687" i="2"/>
  <c r="N688" i="2"/>
  <c r="O688" i="2"/>
  <c r="N689" i="2"/>
  <c r="O689" i="2"/>
  <c r="N690" i="2"/>
  <c r="O690" i="2"/>
  <c r="N691" i="2"/>
  <c r="O691" i="2"/>
  <c r="N692" i="2"/>
  <c r="O692" i="2"/>
  <c r="N693" i="2"/>
  <c r="O693" i="2"/>
  <c r="N694" i="2"/>
  <c r="O694" i="2"/>
  <c r="N695" i="2"/>
  <c r="O695" i="2"/>
  <c r="N696" i="2"/>
  <c r="O696" i="2"/>
  <c r="N697" i="2"/>
  <c r="O697" i="2"/>
  <c r="N698" i="2"/>
  <c r="O698" i="2"/>
  <c r="N699" i="2"/>
  <c r="O699" i="2"/>
  <c r="N700" i="2"/>
  <c r="O700" i="2"/>
  <c r="N701" i="2"/>
  <c r="O701" i="2"/>
  <c r="N702" i="2"/>
  <c r="O702" i="2"/>
  <c r="N703" i="2"/>
  <c r="O703" i="2"/>
  <c r="N704" i="2"/>
  <c r="O704" i="2"/>
  <c r="N705" i="2"/>
  <c r="O705" i="2"/>
  <c r="N706" i="2"/>
  <c r="O706" i="2"/>
  <c r="N707" i="2"/>
  <c r="O707" i="2"/>
  <c r="N708" i="2"/>
  <c r="O708" i="2"/>
  <c r="N709" i="2"/>
  <c r="O709" i="2"/>
  <c r="N710" i="2"/>
  <c r="O710" i="2"/>
  <c r="N711" i="2"/>
  <c r="O711" i="2"/>
  <c r="N712" i="2"/>
  <c r="O712" i="2"/>
  <c r="O713" i="2"/>
  <c r="N714" i="2"/>
  <c r="O714" i="2"/>
  <c r="N715" i="2"/>
  <c r="O715" i="2"/>
  <c r="N716" i="2"/>
  <c r="O716" i="2"/>
  <c r="N717" i="2"/>
  <c r="O717" i="2"/>
  <c r="N718" i="2"/>
  <c r="O718" i="2"/>
  <c r="N719" i="2"/>
  <c r="O719" i="2"/>
  <c r="N720" i="2"/>
  <c r="O720" i="2"/>
  <c r="N721" i="2"/>
  <c r="O721" i="2"/>
  <c r="N722" i="2"/>
  <c r="O722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253" i="2"/>
  <c r="J254" i="2"/>
  <c r="J255" i="2"/>
  <c r="J256" i="2"/>
  <c r="J257" i="2"/>
  <c r="J258" i="2"/>
  <c r="J259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277" i="2"/>
  <c r="J278" i="2"/>
  <c r="J279" i="2"/>
  <c r="J280" i="2"/>
  <c r="J281" i="2"/>
  <c r="J282" i="2"/>
  <c r="J283" i="2"/>
  <c r="J284" i="2"/>
  <c r="J285" i="2"/>
  <c r="J286" i="2"/>
  <c r="J287" i="2"/>
  <c r="J288" i="2"/>
  <c r="J289" i="2"/>
  <c r="J290" i="2"/>
  <c r="J291" i="2"/>
  <c r="J292" i="2"/>
  <c r="J293" i="2"/>
  <c r="J294" i="2"/>
  <c r="J295" i="2"/>
  <c r="J296" i="2"/>
  <c r="J297" i="2"/>
  <c r="J298" i="2"/>
  <c r="J299" i="2"/>
  <c r="J300" i="2"/>
  <c r="J301" i="2"/>
  <c r="J302" i="2"/>
  <c r="J303" i="2"/>
  <c r="J304" i="2"/>
  <c r="J305" i="2"/>
  <c r="J306" i="2"/>
  <c r="J307" i="2"/>
  <c r="J308" i="2"/>
  <c r="J309" i="2"/>
  <c r="J310" i="2"/>
  <c r="J311" i="2"/>
  <c r="J312" i="2"/>
  <c r="J313" i="2"/>
  <c r="J314" i="2"/>
  <c r="J315" i="2"/>
  <c r="J316" i="2"/>
  <c r="J317" i="2"/>
  <c r="J318" i="2"/>
  <c r="J319" i="2"/>
  <c r="J320" i="2"/>
  <c r="J321" i="2"/>
  <c r="J322" i="2"/>
  <c r="J323" i="2"/>
  <c r="J324" i="2"/>
  <c r="J325" i="2"/>
  <c r="J326" i="2"/>
  <c r="J327" i="2"/>
  <c r="J328" i="2"/>
  <c r="J329" i="2"/>
  <c r="J330" i="2"/>
  <c r="J331" i="2"/>
  <c r="J332" i="2"/>
  <c r="J333" i="2"/>
  <c r="J334" i="2"/>
  <c r="J335" i="2"/>
  <c r="J336" i="2"/>
  <c r="J337" i="2"/>
  <c r="J338" i="2"/>
  <c r="J339" i="2"/>
  <c r="J340" i="2"/>
  <c r="J341" i="2"/>
  <c r="J342" i="2"/>
  <c r="J343" i="2"/>
  <c r="J344" i="2"/>
  <c r="J345" i="2"/>
  <c r="J346" i="2"/>
  <c r="J347" i="2"/>
  <c r="J348" i="2"/>
  <c r="J349" i="2"/>
  <c r="J350" i="2"/>
  <c r="J351" i="2"/>
  <c r="J352" i="2"/>
  <c r="J353" i="2"/>
  <c r="J354" i="2"/>
  <c r="J355" i="2"/>
  <c r="J356" i="2"/>
  <c r="J357" i="2"/>
  <c r="J358" i="2"/>
  <c r="J359" i="2"/>
  <c r="J360" i="2"/>
  <c r="J361" i="2"/>
  <c r="J362" i="2"/>
  <c r="J363" i="2"/>
  <c r="J364" i="2"/>
  <c r="J365" i="2"/>
  <c r="J366" i="2"/>
  <c r="J367" i="2"/>
  <c r="J368" i="2"/>
  <c r="J369" i="2"/>
  <c r="J370" i="2"/>
  <c r="J371" i="2"/>
  <c r="J372" i="2"/>
  <c r="J373" i="2"/>
  <c r="J374" i="2"/>
  <c r="J375" i="2"/>
  <c r="J376" i="2"/>
  <c r="J377" i="2"/>
  <c r="J378" i="2"/>
  <c r="J379" i="2"/>
  <c r="J380" i="2"/>
  <c r="J381" i="2"/>
  <c r="J382" i="2"/>
  <c r="J383" i="2"/>
  <c r="J384" i="2"/>
  <c r="J385" i="2"/>
  <c r="J386" i="2"/>
  <c r="J387" i="2"/>
  <c r="J388" i="2"/>
  <c r="J389" i="2"/>
  <c r="J390" i="2"/>
  <c r="J391" i="2"/>
  <c r="J392" i="2"/>
  <c r="J393" i="2"/>
  <c r="J394" i="2"/>
  <c r="J395" i="2"/>
  <c r="J396" i="2"/>
  <c r="J397" i="2"/>
  <c r="J398" i="2"/>
  <c r="J399" i="2"/>
  <c r="J400" i="2"/>
  <c r="J401" i="2"/>
  <c r="J402" i="2"/>
  <c r="J403" i="2"/>
  <c r="J404" i="2"/>
  <c r="J405" i="2"/>
  <c r="J406" i="2"/>
  <c r="J407" i="2"/>
  <c r="J408" i="2"/>
  <c r="J409" i="2"/>
  <c r="J410" i="2"/>
  <c r="J411" i="2"/>
  <c r="J412" i="2"/>
  <c r="J413" i="2"/>
  <c r="J414" i="2"/>
  <c r="J415" i="2"/>
  <c r="J416" i="2"/>
  <c r="J417" i="2"/>
  <c r="J418" i="2"/>
  <c r="J419" i="2"/>
  <c r="J420" i="2"/>
  <c r="J421" i="2"/>
  <c r="J422" i="2"/>
  <c r="J423" i="2"/>
  <c r="J424" i="2"/>
  <c r="J425" i="2"/>
  <c r="J426" i="2"/>
  <c r="J427" i="2"/>
  <c r="J428" i="2"/>
  <c r="J429" i="2"/>
  <c r="J430" i="2"/>
  <c r="J431" i="2"/>
  <c r="J432" i="2"/>
  <c r="J433" i="2"/>
  <c r="J434" i="2"/>
  <c r="J435" i="2"/>
  <c r="J436" i="2"/>
  <c r="J437" i="2"/>
  <c r="M751" i="2" l="1"/>
  <c r="P751" i="2" s="1"/>
  <c r="L752" i="2"/>
  <c r="L32" i="2"/>
  <c r="M7" i="2"/>
  <c r="L723" i="2"/>
  <c r="M723" i="2"/>
  <c r="L724" i="2"/>
  <c r="P724" i="2" s="1"/>
  <c r="L94" i="2"/>
  <c r="M8" i="2"/>
  <c r="L104" i="2"/>
  <c r="M17" i="2"/>
  <c r="L215" i="2"/>
  <c r="M15" i="2"/>
  <c r="L8" i="2"/>
  <c r="P8" i="2" s="1"/>
  <c r="M26" i="2"/>
  <c r="M678" i="2"/>
  <c r="M662" i="2"/>
  <c r="M630" i="2"/>
  <c r="M614" i="2"/>
  <c r="M398" i="2"/>
  <c r="L105" i="2"/>
  <c r="M9" i="2"/>
  <c r="L398" i="2"/>
  <c r="M39" i="2"/>
  <c r="M18" i="2"/>
  <c r="L684" i="2"/>
  <c r="M374" i="2"/>
  <c r="M350" i="2"/>
  <c r="L275" i="2"/>
  <c r="L267" i="2"/>
  <c r="L235" i="2"/>
  <c r="L24" i="2"/>
  <c r="M684" i="2"/>
  <c r="M275" i="2"/>
  <c r="M215" i="2"/>
  <c r="L630" i="2"/>
  <c r="L606" i="2"/>
  <c r="L510" i="2"/>
  <c r="L498" i="2"/>
  <c r="L478" i="2"/>
  <c r="L109" i="2"/>
  <c r="M25" i="2"/>
  <c r="L18" i="2"/>
  <c r="L16" i="2"/>
  <c r="L10" i="2"/>
  <c r="L662" i="2"/>
  <c r="L614" i="2"/>
  <c r="P614" i="2" s="1"/>
  <c r="L514" i="2"/>
  <c r="L502" i="2"/>
  <c r="M24" i="2"/>
  <c r="L652" i="2"/>
  <c r="L195" i="2"/>
  <c r="L98" i="2"/>
  <c r="M32" i="2"/>
  <c r="P32" i="2" s="1"/>
  <c r="L678" i="2"/>
  <c r="M462" i="2"/>
  <c r="M195" i="2"/>
  <c r="L108" i="2"/>
  <c r="L99" i="2"/>
  <c r="M33" i="2"/>
  <c r="M606" i="2"/>
  <c r="L462" i="2"/>
  <c r="L430" i="2"/>
  <c r="M380" i="2"/>
  <c r="M267" i="2"/>
  <c r="L721" i="2"/>
  <c r="L713" i="2"/>
  <c r="L709" i="2"/>
  <c r="L701" i="2"/>
  <c r="L697" i="2"/>
  <c r="L689" i="2"/>
  <c r="L26" i="2"/>
  <c r="M34" i="2"/>
  <c r="M23" i="2"/>
  <c r="L705" i="2"/>
  <c r="L693" i="2"/>
  <c r="M652" i="2"/>
  <c r="L518" i="2"/>
  <c r="L506" i="2"/>
  <c r="L494" i="2"/>
  <c r="L646" i="2"/>
  <c r="L612" i="2"/>
  <c r="M526" i="2"/>
  <c r="M494" i="2"/>
  <c r="M478" i="2"/>
  <c r="L414" i="2"/>
  <c r="L205" i="2"/>
  <c r="L107" i="2"/>
  <c r="L102" i="2"/>
  <c r="L97" i="2"/>
  <c r="M83" i="2"/>
  <c r="M79" i="2"/>
  <c r="M75" i="2"/>
  <c r="M71" i="2"/>
  <c r="M63" i="2"/>
  <c r="M55" i="2"/>
  <c r="M47" i="2"/>
  <c r="L717" i="2"/>
  <c r="M646" i="2"/>
  <c r="M205" i="2"/>
  <c r="M686" i="2"/>
  <c r="M676" i="2"/>
  <c r="M668" i="2"/>
  <c r="M492" i="2"/>
  <c r="M463" i="2"/>
  <c r="M458" i="2"/>
  <c r="M446" i="2"/>
  <c r="M430" i="2"/>
  <c r="M414" i="2"/>
  <c r="L374" i="2"/>
  <c r="L350" i="2"/>
  <c r="L334" i="2"/>
  <c r="L326" i="2"/>
  <c r="M268" i="2"/>
  <c r="M263" i="2"/>
  <c r="M251" i="2"/>
  <c r="M235" i="2"/>
  <c r="L34" i="2"/>
  <c r="M31" i="2"/>
  <c r="M16" i="2"/>
  <c r="M10" i="2"/>
  <c r="L406" i="2"/>
  <c r="L368" i="2"/>
  <c r="L360" i="2"/>
  <c r="L352" i="2"/>
  <c r="M346" i="2"/>
  <c r="M342" i="2"/>
  <c r="M334" i="2"/>
  <c r="L211" i="2"/>
  <c r="M197" i="2"/>
  <c r="L189" i="2"/>
  <c r="M184" i="2"/>
  <c r="M176" i="2"/>
  <c r="M168" i="2"/>
  <c r="M160" i="2"/>
  <c r="M152" i="2"/>
  <c r="M144" i="2"/>
  <c r="M128" i="2"/>
  <c r="L644" i="2"/>
  <c r="L636" i="2"/>
  <c r="L632" i="2"/>
  <c r="M622" i="2"/>
  <c r="L446" i="2"/>
  <c r="M406" i="2"/>
  <c r="L366" i="2"/>
  <c r="L221" i="2"/>
  <c r="M211" i="2"/>
  <c r="L622" i="2"/>
  <c r="M612" i="2"/>
  <c r="L668" i="2"/>
  <c r="M658" i="2"/>
  <c r="M644" i="2"/>
  <c r="L526" i="2"/>
  <c r="L251" i="2"/>
  <c r="M221" i="2"/>
  <c r="L660" i="2"/>
  <c r="L656" i="2"/>
  <c r="L628" i="2"/>
  <c r="L624" i="2"/>
  <c r="L604" i="2"/>
  <c r="M599" i="2"/>
  <c r="M595" i="2"/>
  <c r="M591" i="2"/>
  <c r="M587" i="2"/>
  <c r="M583" i="2"/>
  <c r="M579" i="2"/>
  <c r="M575" i="2"/>
  <c r="M571" i="2"/>
  <c r="M531" i="2"/>
  <c r="M527" i="2"/>
  <c r="M522" i="2"/>
  <c r="M518" i="2"/>
  <c r="M514" i="2"/>
  <c r="M510" i="2"/>
  <c r="M502" i="2"/>
  <c r="L486" i="2"/>
  <c r="L482" i="2"/>
  <c r="M476" i="2"/>
  <c r="L390" i="2"/>
  <c r="L386" i="2"/>
  <c r="L382" i="2"/>
  <c r="L378" i="2"/>
  <c r="M372" i="2"/>
  <c r="L336" i="2"/>
  <c r="M330" i="2"/>
  <c r="M243" i="2"/>
  <c r="L227" i="2"/>
  <c r="L223" i="2"/>
  <c r="L213" i="2"/>
  <c r="M207" i="2"/>
  <c r="L203" i="2"/>
  <c r="L199" i="2"/>
  <c r="M193" i="2"/>
  <c r="M129" i="2"/>
  <c r="M660" i="2"/>
  <c r="L638" i="2"/>
  <c r="L634" i="2"/>
  <c r="L620" i="2"/>
  <c r="L616" i="2"/>
  <c r="L610" i="2"/>
  <c r="M495" i="2"/>
  <c r="M490" i="2"/>
  <c r="L470" i="2"/>
  <c r="L466" i="2"/>
  <c r="M460" i="2"/>
  <c r="L422" i="2"/>
  <c r="L418" i="2"/>
  <c r="M412" i="2"/>
  <c r="L400" i="2"/>
  <c r="M394" i="2"/>
  <c r="M390" i="2"/>
  <c r="M386" i="2"/>
  <c r="L358" i="2"/>
  <c r="L354" i="2"/>
  <c r="M348" i="2"/>
  <c r="M236" i="2"/>
  <c r="M231" i="2"/>
  <c r="M227" i="2"/>
  <c r="L219" i="2"/>
  <c r="M213" i="2"/>
  <c r="M166" i="2"/>
  <c r="M158" i="2"/>
  <c r="L6" i="2"/>
  <c r="M682" i="2"/>
  <c r="L670" i="2"/>
  <c r="M664" i="2"/>
  <c r="M674" i="2"/>
  <c r="M670" i="2"/>
  <c r="L666" i="2"/>
  <c r="M680" i="2"/>
  <c r="L654" i="2"/>
  <c r="M648" i="2"/>
  <c r="M642" i="2"/>
  <c r="L626" i="2"/>
  <c r="M508" i="2"/>
  <c r="M500" i="2"/>
  <c r="M487" i="2"/>
  <c r="M479" i="2"/>
  <c r="L454" i="2"/>
  <c r="L450" i="2"/>
  <c r="M444" i="2"/>
  <c r="L432" i="2"/>
  <c r="M426" i="2"/>
  <c r="M366" i="2"/>
  <c r="M362" i="2"/>
  <c r="L342" i="2"/>
  <c r="L338" i="2"/>
  <c r="M332" i="2"/>
  <c r="L259" i="2"/>
  <c r="L255" i="2"/>
  <c r="M249" i="2"/>
  <c r="M187" i="2"/>
  <c r="L682" i="2"/>
  <c r="L676" i="2"/>
  <c r="L672" i="2"/>
  <c r="M628" i="2"/>
  <c r="M604" i="2"/>
  <c r="M600" i="2"/>
  <c r="M532" i="2"/>
  <c r="M519" i="2"/>
  <c r="M511" i="2"/>
  <c r="M189" i="2"/>
  <c r="M638" i="2"/>
  <c r="M382" i="2"/>
  <c r="M199" i="2"/>
  <c r="M654" i="2"/>
  <c r="L650" i="2"/>
  <c r="L640" i="2"/>
  <c r="M470" i="2"/>
  <c r="M422" i="2"/>
  <c r="M418" i="2"/>
  <c r="L410" i="2"/>
  <c r="M404" i="2"/>
  <c r="L392" i="2"/>
  <c r="L384" i="2"/>
  <c r="M241" i="2"/>
  <c r="M237" i="2"/>
  <c r="M228" i="2"/>
  <c r="M200" i="2"/>
  <c r="L191" i="2"/>
  <c r="L117" i="2"/>
  <c r="M672" i="2"/>
  <c r="M666" i="2"/>
  <c r="M656" i="2"/>
  <c r="M650" i="2"/>
  <c r="M640" i="2"/>
  <c r="M620" i="2"/>
  <c r="M616" i="2"/>
  <c r="M610" i="2"/>
  <c r="L602" i="2"/>
  <c r="M597" i="2"/>
  <c r="M593" i="2"/>
  <c r="M589" i="2"/>
  <c r="M585" i="2"/>
  <c r="M581" i="2"/>
  <c r="M577" i="2"/>
  <c r="M573" i="2"/>
  <c r="L530" i="2"/>
  <c r="M524" i="2"/>
  <c r="M454" i="2"/>
  <c r="M450" i="2"/>
  <c r="L442" i="2"/>
  <c r="M436" i="2"/>
  <c r="L424" i="2"/>
  <c r="L416" i="2"/>
  <c r="M410" i="2"/>
  <c r="L402" i="2"/>
  <c r="M396" i="2"/>
  <c r="M326" i="2"/>
  <c r="M322" i="2"/>
  <c r="M318" i="2"/>
  <c r="M314" i="2"/>
  <c r="M310" i="2"/>
  <c r="M306" i="2"/>
  <c r="M302" i="2"/>
  <c r="M298" i="2"/>
  <c r="M294" i="2"/>
  <c r="M290" i="2"/>
  <c r="M286" i="2"/>
  <c r="M282" i="2"/>
  <c r="M278" i="2"/>
  <c r="M273" i="2"/>
  <c r="M260" i="2"/>
  <c r="M252" i="2"/>
  <c r="M247" i="2"/>
  <c r="L239" i="2"/>
  <c r="M233" i="2"/>
  <c r="M178" i="2"/>
  <c r="L179" i="2"/>
  <c r="M142" i="2"/>
  <c r="L114" i="2"/>
  <c r="L110" i="2"/>
  <c r="M99" i="2"/>
  <c r="L90" i="2"/>
  <c r="M77" i="2"/>
  <c r="M73" i="2"/>
  <c r="M69" i="2"/>
  <c r="M65" i="2"/>
  <c r="M61" i="2"/>
  <c r="M57" i="2"/>
  <c r="M53" i="2"/>
  <c r="M49" i="2"/>
  <c r="M45" i="2"/>
  <c r="M41" i="2"/>
  <c r="M37" i="2"/>
  <c r="M29" i="2"/>
  <c r="M21" i="2"/>
  <c r="M13" i="2"/>
  <c r="M5" i="2"/>
  <c r="M378" i="2"/>
  <c r="L370" i="2"/>
  <c r="M364" i="2"/>
  <c r="M259" i="2"/>
  <c r="L247" i="2"/>
  <c r="L243" i="2"/>
  <c r="M232" i="2"/>
  <c r="M219" i="2"/>
  <c r="M209" i="2"/>
  <c r="M120" i="2"/>
  <c r="L103" i="2"/>
  <c r="L93" i="2"/>
  <c r="L680" i="2"/>
  <c r="L674" i="2"/>
  <c r="L664" i="2"/>
  <c r="L658" i="2"/>
  <c r="L648" i="2"/>
  <c r="L642" i="2"/>
  <c r="M636" i="2"/>
  <c r="M632" i="2"/>
  <c r="M626" i="2"/>
  <c r="L618" i="2"/>
  <c r="L608" i="2"/>
  <c r="M486" i="2"/>
  <c r="M482" i="2"/>
  <c r="L474" i="2"/>
  <c r="M468" i="2"/>
  <c r="M455" i="2"/>
  <c r="M447" i="2"/>
  <c r="L434" i="2"/>
  <c r="M428" i="2"/>
  <c r="M358" i="2"/>
  <c r="M354" i="2"/>
  <c r="L346" i="2"/>
  <c r="M340" i="2"/>
  <c r="L328" i="2"/>
  <c r="M319" i="2"/>
  <c r="M315" i="2"/>
  <c r="M311" i="2"/>
  <c r="M307" i="2"/>
  <c r="M303" i="2"/>
  <c r="M299" i="2"/>
  <c r="M295" i="2"/>
  <c r="M291" i="2"/>
  <c r="L271" i="2"/>
  <c r="M265" i="2"/>
  <c r="M179" i="2"/>
  <c r="M171" i="2"/>
  <c r="M634" i="2"/>
  <c r="M624" i="2"/>
  <c r="M618" i="2"/>
  <c r="M608" i="2"/>
  <c r="M602" i="2"/>
  <c r="L599" i="2"/>
  <c r="L595" i="2"/>
  <c r="L591" i="2"/>
  <c r="L587" i="2"/>
  <c r="L583" i="2"/>
  <c r="L579" i="2"/>
  <c r="L575" i="2"/>
  <c r="M570" i="2"/>
  <c r="M562" i="2"/>
  <c r="M554" i="2"/>
  <c r="M546" i="2"/>
  <c r="M538" i="2"/>
  <c r="M530" i="2"/>
  <c r="L522" i="2"/>
  <c r="M516" i="2"/>
  <c r="M503" i="2"/>
  <c r="M498" i="2"/>
  <c r="L490" i="2"/>
  <c r="M484" i="2"/>
  <c r="M471" i="2"/>
  <c r="M466" i="2"/>
  <c r="L458" i="2"/>
  <c r="M452" i="2"/>
  <c r="L440" i="2"/>
  <c r="M434" i="2"/>
  <c r="L426" i="2"/>
  <c r="M420" i="2"/>
  <c r="L408" i="2"/>
  <c r="M402" i="2"/>
  <c r="L394" i="2"/>
  <c r="M388" i="2"/>
  <c r="L376" i="2"/>
  <c r="M370" i="2"/>
  <c r="L362" i="2"/>
  <c r="M356" i="2"/>
  <c r="L344" i="2"/>
  <c r="M338" i="2"/>
  <c r="L330" i="2"/>
  <c r="M324" i="2"/>
  <c r="M316" i="2"/>
  <c r="M308" i="2"/>
  <c r="M300" i="2"/>
  <c r="M292" i="2"/>
  <c r="M284" i="2"/>
  <c r="M276" i="2"/>
  <c r="L263" i="2"/>
  <c r="M257" i="2"/>
  <c r="M248" i="2"/>
  <c r="M244" i="2"/>
  <c r="L231" i="2"/>
  <c r="M225" i="2"/>
  <c r="M220" i="2"/>
  <c r="M216" i="2"/>
  <c r="L207" i="2"/>
  <c r="L197" i="2"/>
  <c r="L187" i="2"/>
  <c r="M182" i="2"/>
  <c r="M177" i="2"/>
  <c r="M145" i="2"/>
  <c r="M123" i="2"/>
  <c r="L119" i="2"/>
  <c r="L115" i="2"/>
  <c r="L106" i="2"/>
  <c r="L96" i="2"/>
  <c r="L91" i="2"/>
  <c r="M567" i="2"/>
  <c r="L568" i="2"/>
  <c r="M563" i="2"/>
  <c r="L564" i="2"/>
  <c r="M559" i="2"/>
  <c r="L560" i="2"/>
  <c r="M555" i="2"/>
  <c r="L556" i="2"/>
  <c r="M551" i="2"/>
  <c r="L552" i="2"/>
  <c r="M547" i="2"/>
  <c r="L548" i="2"/>
  <c r="M543" i="2"/>
  <c r="L544" i="2"/>
  <c r="M539" i="2"/>
  <c r="L540" i="2"/>
  <c r="M535" i="2"/>
  <c r="L536" i="2"/>
  <c r="L175" i="2"/>
  <c r="M174" i="2"/>
  <c r="M568" i="2"/>
  <c r="M564" i="2"/>
  <c r="M560" i="2"/>
  <c r="M556" i="2"/>
  <c r="M552" i="2"/>
  <c r="M548" i="2"/>
  <c r="M544" i="2"/>
  <c r="M540" i="2"/>
  <c r="M536" i="2"/>
  <c r="M255" i="2"/>
  <c r="M223" i="2"/>
  <c r="M203" i="2"/>
  <c r="L600" i="2"/>
  <c r="L598" i="2"/>
  <c r="L596" i="2"/>
  <c r="L594" i="2"/>
  <c r="L592" i="2"/>
  <c r="L590" i="2"/>
  <c r="L588" i="2"/>
  <c r="L586" i="2"/>
  <c r="L584" i="2"/>
  <c r="L582" i="2"/>
  <c r="L580" i="2"/>
  <c r="L578" i="2"/>
  <c r="L576" i="2"/>
  <c r="L574" i="2"/>
  <c r="L572" i="2"/>
  <c r="M569" i="2"/>
  <c r="L570" i="2"/>
  <c r="M561" i="2"/>
  <c r="L562" i="2"/>
  <c r="M553" i="2"/>
  <c r="L554" i="2"/>
  <c r="M545" i="2"/>
  <c r="L546" i="2"/>
  <c r="M537" i="2"/>
  <c r="L538" i="2"/>
  <c r="M506" i="2"/>
  <c r="M474" i="2"/>
  <c r="M442" i="2"/>
  <c r="M126" i="2"/>
  <c r="L719" i="2"/>
  <c r="L715" i="2"/>
  <c r="L711" i="2"/>
  <c r="L707" i="2"/>
  <c r="L703" i="2"/>
  <c r="L699" i="2"/>
  <c r="L695" i="2"/>
  <c r="L691" i="2"/>
  <c r="L687" i="2"/>
  <c r="M271" i="2"/>
  <c r="M239" i="2"/>
  <c r="M191" i="2"/>
  <c r="M136" i="2"/>
  <c r="L532" i="2"/>
  <c r="M528" i="2"/>
  <c r="M523" i="2"/>
  <c r="M512" i="2"/>
  <c r="M507" i="2"/>
  <c r="M496" i="2"/>
  <c r="M491" i="2"/>
  <c r="M480" i="2"/>
  <c r="M475" i="2"/>
  <c r="M464" i="2"/>
  <c r="M459" i="2"/>
  <c r="M448" i="2"/>
  <c r="M432" i="2"/>
  <c r="M416" i="2"/>
  <c r="M400" i="2"/>
  <c r="M384" i="2"/>
  <c r="M368" i="2"/>
  <c r="M352" i="2"/>
  <c r="M336" i="2"/>
  <c r="M317" i="2"/>
  <c r="M309" i="2"/>
  <c r="M301" i="2"/>
  <c r="M293" i="2"/>
  <c r="M285" i="2"/>
  <c r="M277" i="2"/>
  <c r="M272" i="2"/>
  <c r="M261" i="2"/>
  <c r="M256" i="2"/>
  <c r="M245" i="2"/>
  <c r="M240" i="2"/>
  <c r="M229" i="2"/>
  <c r="M224" i="2"/>
  <c r="M217" i="2"/>
  <c r="M192" i="2"/>
  <c r="M185" i="2"/>
  <c r="L177" i="2"/>
  <c r="M161" i="2"/>
  <c r="M155" i="2"/>
  <c r="M150" i="2"/>
  <c r="M117" i="2"/>
  <c r="L101" i="2"/>
  <c r="M64" i="2"/>
  <c r="M56" i="2"/>
  <c r="M48" i="2"/>
  <c r="M40" i="2"/>
  <c r="M520" i="2"/>
  <c r="M515" i="2"/>
  <c r="M504" i="2"/>
  <c r="M499" i="2"/>
  <c r="M488" i="2"/>
  <c r="M483" i="2"/>
  <c r="M472" i="2"/>
  <c r="M467" i="2"/>
  <c r="M456" i="2"/>
  <c r="M451" i="2"/>
  <c r="M440" i="2"/>
  <c r="M424" i="2"/>
  <c r="M408" i="2"/>
  <c r="M392" i="2"/>
  <c r="M376" i="2"/>
  <c r="M360" i="2"/>
  <c r="M344" i="2"/>
  <c r="M328" i="2"/>
  <c r="M287" i="2"/>
  <c r="M283" i="2"/>
  <c r="M279" i="2"/>
  <c r="M269" i="2"/>
  <c r="M264" i="2"/>
  <c r="M253" i="2"/>
  <c r="M208" i="2"/>
  <c r="M201" i="2"/>
  <c r="M139" i="2"/>
  <c r="M134" i="2"/>
  <c r="M115" i="2"/>
  <c r="L112" i="2"/>
  <c r="M91" i="2"/>
  <c r="L87" i="2"/>
  <c r="L83" i="2"/>
  <c r="L79" i="2"/>
  <c r="L75" i="2"/>
  <c r="L71" i="2"/>
  <c r="M66" i="2"/>
  <c r="M62" i="2"/>
  <c r="M58" i="2"/>
  <c r="M54" i="2"/>
  <c r="M50" i="2"/>
  <c r="M46" i="2"/>
  <c r="M42" i="2"/>
  <c r="M38" i="2"/>
  <c r="M722" i="2"/>
  <c r="L722" i="2"/>
  <c r="M720" i="2"/>
  <c r="L720" i="2"/>
  <c r="M718" i="2"/>
  <c r="L718" i="2"/>
  <c r="M716" i="2"/>
  <c r="L716" i="2"/>
  <c r="M714" i="2"/>
  <c r="L714" i="2"/>
  <c r="M712" i="2"/>
  <c r="L712" i="2"/>
  <c r="M710" i="2"/>
  <c r="L710" i="2"/>
  <c r="M708" i="2"/>
  <c r="L708" i="2"/>
  <c r="M706" i="2"/>
  <c r="L706" i="2"/>
  <c r="M704" i="2"/>
  <c r="L704" i="2"/>
  <c r="M702" i="2"/>
  <c r="L702" i="2"/>
  <c r="M700" i="2"/>
  <c r="L700" i="2"/>
  <c r="M698" i="2"/>
  <c r="L698" i="2"/>
  <c r="M696" i="2"/>
  <c r="L696" i="2"/>
  <c r="M694" i="2"/>
  <c r="L694" i="2"/>
  <c r="M692" i="2"/>
  <c r="L692" i="2"/>
  <c r="M690" i="2"/>
  <c r="L690" i="2"/>
  <c r="M688" i="2"/>
  <c r="L688" i="2"/>
  <c r="L686" i="2"/>
  <c r="L445" i="2"/>
  <c r="L437" i="2"/>
  <c r="L429" i="2"/>
  <c r="L421" i="2"/>
  <c r="L413" i="2"/>
  <c r="L405" i="2"/>
  <c r="L397" i="2"/>
  <c r="L389" i="2"/>
  <c r="L381" i="2"/>
  <c r="L373" i="2"/>
  <c r="L365" i="2"/>
  <c r="L357" i="2"/>
  <c r="L349" i="2"/>
  <c r="L341" i="2"/>
  <c r="L333" i="2"/>
  <c r="L325" i="2"/>
  <c r="M212" i="2"/>
  <c r="M204" i="2"/>
  <c r="M196" i="2"/>
  <c r="M188" i="2"/>
  <c r="M169" i="2"/>
  <c r="M163" i="2"/>
  <c r="M153" i="2"/>
  <c r="M147" i="2"/>
  <c r="M137" i="2"/>
  <c r="M131" i="2"/>
  <c r="M121" i="2"/>
  <c r="L113" i="2"/>
  <c r="M105" i="2"/>
  <c r="L685" i="2"/>
  <c r="L683" i="2"/>
  <c r="L681" i="2"/>
  <c r="L679" i="2"/>
  <c r="L677" i="2"/>
  <c r="L675" i="2"/>
  <c r="L673" i="2"/>
  <c r="L671" i="2"/>
  <c r="L669" i="2"/>
  <c r="L667" i="2"/>
  <c r="L665" i="2"/>
  <c r="L663" i="2"/>
  <c r="L661" i="2"/>
  <c r="L659" i="2"/>
  <c r="L657" i="2"/>
  <c r="L655" i="2"/>
  <c r="L653" i="2"/>
  <c r="L651" i="2"/>
  <c r="L649" i="2"/>
  <c r="L647" i="2"/>
  <c r="L645" i="2"/>
  <c r="L643" i="2"/>
  <c r="L641" i="2"/>
  <c r="L639" i="2"/>
  <c r="L637" i="2"/>
  <c r="L635" i="2"/>
  <c r="L633" i="2"/>
  <c r="L631" i="2"/>
  <c r="L629" i="2"/>
  <c r="L627" i="2"/>
  <c r="L625" i="2"/>
  <c r="L623" i="2"/>
  <c r="L621" i="2"/>
  <c r="L619" i="2"/>
  <c r="L617" i="2"/>
  <c r="L615" i="2"/>
  <c r="L613" i="2"/>
  <c r="L611" i="2"/>
  <c r="L609" i="2"/>
  <c r="L607" i="2"/>
  <c r="L605" i="2"/>
  <c r="L603" i="2"/>
  <c r="L601" i="2"/>
  <c r="L528" i="2"/>
  <c r="M525" i="2"/>
  <c r="L520" i="2"/>
  <c r="M517" i="2"/>
  <c r="L512" i="2"/>
  <c r="M509" i="2"/>
  <c r="L504" i="2"/>
  <c r="M501" i="2"/>
  <c r="L496" i="2"/>
  <c r="M493" i="2"/>
  <c r="L488" i="2"/>
  <c r="M485" i="2"/>
  <c r="L480" i="2"/>
  <c r="M477" i="2"/>
  <c r="L472" i="2"/>
  <c r="M469" i="2"/>
  <c r="L464" i="2"/>
  <c r="M461" i="2"/>
  <c r="L456" i="2"/>
  <c r="M453" i="2"/>
  <c r="L448" i="2"/>
  <c r="L447" i="2"/>
  <c r="L439" i="2"/>
  <c r="L431" i="2"/>
  <c r="L423" i="2"/>
  <c r="L415" i="2"/>
  <c r="L407" i="2"/>
  <c r="L399" i="2"/>
  <c r="L391" i="2"/>
  <c r="L383" i="2"/>
  <c r="L375" i="2"/>
  <c r="L367" i="2"/>
  <c r="L359" i="2"/>
  <c r="L351" i="2"/>
  <c r="L343" i="2"/>
  <c r="L335" i="2"/>
  <c r="L327" i="2"/>
  <c r="L319" i="2"/>
  <c r="L317" i="2"/>
  <c r="L315" i="2"/>
  <c r="L303" i="2"/>
  <c r="L301" i="2"/>
  <c r="L299" i="2"/>
  <c r="L287" i="2"/>
  <c r="L285" i="2"/>
  <c r="L283" i="2"/>
  <c r="L273" i="2"/>
  <c r="M270" i="2"/>
  <c r="L265" i="2"/>
  <c r="M262" i="2"/>
  <c r="L257" i="2"/>
  <c r="M254" i="2"/>
  <c r="L249" i="2"/>
  <c r="M246" i="2"/>
  <c r="L241" i="2"/>
  <c r="M238" i="2"/>
  <c r="L233" i="2"/>
  <c r="M230" i="2"/>
  <c r="L225" i="2"/>
  <c r="M222" i="2"/>
  <c r="L217" i="2"/>
  <c r="M214" i="2"/>
  <c r="L209" i="2"/>
  <c r="M206" i="2"/>
  <c r="L201" i="2"/>
  <c r="M198" i="2"/>
  <c r="L193" i="2"/>
  <c r="M190" i="2"/>
  <c r="L185" i="2"/>
  <c r="M170" i="2"/>
  <c r="M154" i="2"/>
  <c r="M138" i="2"/>
  <c r="M122" i="2"/>
  <c r="L118" i="2"/>
  <c r="L116" i="2"/>
  <c r="M113" i="2"/>
  <c r="M107" i="2"/>
  <c r="P107" i="2" s="1"/>
  <c r="M102" i="2"/>
  <c r="L100" i="2"/>
  <c r="M97" i="2"/>
  <c r="L92" i="2"/>
  <c r="M89" i="2"/>
  <c r="M85" i="2"/>
  <c r="L80" i="2"/>
  <c r="L78" i="2"/>
  <c r="L76" i="2"/>
  <c r="L74" i="2"/>
  <c r="L72" i="2"/>
  <c r="L70" i="2"/>
  <c r="L58" i="2"/>
  <c r="L56" i="2"/>
  <c r="L54" i="2"/>
  <c r="L42" i="2"/>
  <c r="L40" i="2"/>
  <c r="L38" i="2"/>
  <c r="L5" i="2"/>
  <c r="L441" i="2"/>
  <c r="L433" i="2"/>
  <c r="L425" i="2"/>
  <c r="L417" i="2"/>
  <c r="L409" i="2"/>
  <c r="L401" i="2"/>
  <c r="L393" i="2"/>
  <c r="L385" i="2"/>
  <c r="L377" i="2"/>
  <c r="L369" i="2"/>
  <c r="L361" i="2"/>
  <c r="L353" i="2"/>
  <c r="L345" i="2"/>
  <c r="L337" i="2"/>
  <c r="L329" i="2"/>
  <c r="M529" i="2"/>
  <c r="L524" i="2"/>
  <c r="M521" i="2"/>
  <c r="L516" i="2"/>
  <c r="M513" i="2"/>
  <c r="L508" i="2"/>
  <c r="M505" i="2"/>
  <c r="L500" i="2"/>
  <c r="M497" i="2"/>
  <c r="L492" i="2"/>
  <c r="P492" i="2" s="1"/>
  <c r="M489" i="2"/>
  <c r="L484" i="2"/>
  <c r="M481" i="2"/>
  <c r="L476" i="2"/>
  <c r="M473" i="2"/>
  <c r="L468" i="2"/>
  <c r="M465" i="2"/>
  <c r="L460" i="2"/>
  <c r="M457" i="2"/>
  <c r="L452" i="2"/>
  <c r="M449" i="2"/>
  <c r="L444" i="2"/>
  <c r="L443" i="2"/>
  <c r="L436" i="2"/>
  <c r="L435" i="2"/>
  <c r="L428" i="2"/>
  <c r="L427" i="2"/>
  <c r="L420" i="2"/>
  <c r="L419" i="2"/>
  <c r="L412" i="2"/>
  <c r="L411" i="2"/>
  <c r="L404" i="2"/>
  <c r="L403" i="2"/>
  <c r="L396" i="2"/>
  <c r="L395" i="2"/>
  <c r="L388" i="2"/>
  <c r="L387" i="2"/>
  <c r="L380" i="2"/>
  <c r="L379" i="2"/>
  <c r="L372" i="2"/>
  <c r="L371" i="2"/>
  <c r="L364" i="2"/>
  <c r="L363" i="2"/>
  <c r="L356" i="2"/>
  <c r="L355" i="2"/>
  <c r="L348" i="2"/>
  <c r="L347" i="2"/>
  <c r="L340" i="2"/>
  <c r="L339" i="2"/>
  <c r="L332" i="2"/>
  <c r="L331" i="2"/>
  <c r="L324" i="2"/>
  <c r="L323" i="2"/>
  <c r="L311" i="2"/>
  <c r="L309" i="2"/>
  <c r="L307" i="2"/>
  <c r="L295" i="2"/>
  <c r="L293" i="2"/>
  <c r="L291" i="2"/>
  <c r="L279" i="2"/>
  <c r="L277" i="2"/>
  <c r="M274" i="2"/>
  <c r="L269" i="2"/>
  <c r="M266" i="2"/>
  <c r="L261" i="2"/>
  <c r="M258" i="2"/>
  <c r="L253" i="2"/>
  <c r="M250" i="2"/>
  <c r="L245" i="2"/>
  <c r="M242" i="2"/>
  <c r="L237" i="2"/>
  <c r="M234" i="2"/>
  <c r="L229" i="2"/>
  <c r="M226" i="2"/>
  <c r="M218" i="2"/>
  <c r="M210" i="2"/>
  <c r="M202" i="2"/>
  <c r="M194" i="2"/>
  <c r="M186" i="2"/>
  <c r="M162" i="2"/>
  <c r="M146" i="2"/>
  <c r="M130" i="2"/>
  <c r="M119" i="2"/>
  <c r="L84" i="2"/>
  <c r="M81" i="2"/>
  <c r="L66" i="2"/>
  <c r="L64" i="2"/>
  <c r="L62" i="2"/>
  <c r="L50" i="2"/>
  <c r="L48" i="2"/>
  <c r="L46" i="2"/>
  <c r="M557" i="2"/>
  <c r="L558" i="2"/>
  <c r="M549" i="2"/>
  <c r="L550" i="2"/>
  <c r="M565" i="2"/>
  <c r="L566" i="2"/>
  <c r="M533" i="2"/>
  <c r="L534" i="2"/>
  <c r="M541" i="2"/>
  <c r="L542" i="2"/>
  <c r="L173" i="2"/>
  <c r="L174" i="2"/>
  <c r="M172" i="2"/>
  <c r="L125" i="2"/>
  <c r="L126" i="2"/>
  <c r="M124" i="2"/>
  <c r="M721" i="2"/>
  <c r="M719" i="2"/>
  <c r="M717" i="2"/>
  <c r="M715" i="2"/>
  <c r="M713" i="2"/>
  <c r="M711" i="2"/>
  <c r="M709" i="2"/>
  <c r="M707" i="2"/>
  <c r="M705" i="2"/>
  <c r="M703" i="2"/>
  <c r="M701" i="2"/>
  <c r="M699" i="2"/>
  <c r="M697" i="2"/>
  <c r="M695" i="2"/>
  <c r="M693" i="2"/>
  <c r="M691" i="2"/>
  <c r="M689" i="2"/>
  <c r="M687" i="2"/>
  <c r="M685" i="2"/>
  <c r="M683" i="2"/>
  <c r="M681" i="2"/>
  <c r="M679" i="2"/>
  <c r="M677" i="2"/>
  <c r="M675" i="2"/>
  <c r="M673" i="2"/>
  <c r="M671" i="2"/>
  <c r="M669" i="2"/>
  <c r="M667" i="2"/>
  <c r="M665" i="2"/>
  <c r="M663" i="2"/>
  <c r="M661" i="2"/>
  <c r="M659" i="2"/>
  <c r="M657" i="2"/>
  <c r="M655" i="2"/>
  <c r="M653" i="2"/>
  <c r="M651" i="2"/>
  <c r="M649" i="2"/>
  <c r="M647" i="2"/>
  <c r="M645" i="2"/>
  <c r="M643" i="2"/>
  <c r="M641" i="2"/>
  <c r="M639" i="2"/>
  <c r="M637" i="2"/>
  <c r="M635" i="2"/>
  <c r="M633" i="2"/>
  <c r="M631" i="2"/>
  <c r="M629" i="2"/>
  <c r="M627" i="2"/>
  <c r="M625" i="2"/>
  <c r="M623" i="2"/>
  <c r="M621" i="2"/>
  <c r="M619" i="2"/>
  <c r="M617" i="2"/>
  <c r="M615" i="2"/>
  <c r="M613" i="2"/>
  <c r="M611" i="2"/>
  <c r="M609" i="2"/>
  <c r="M607" i="2"/>
  <c r="M605" i="2"/>
  <c r="M603" i="2"/>
  <c r="M601" i="2"/>
  <c r="M598" i="2"/>
  <c r="M594" i="2"/>
  <c r="M590" i="2"/>
  <c r="M586" i="2"/>
  <c r="M582" i="2"/>
  <c r="M578" i="2"/>
  <c r="M574" i="2"/>
  <c r="M312" i="2"/>
  <c r="L313" i="2"/>
  <c r="M280" i="2"/>
  <c r="L281" i="2"/>
  <c r="M304" i="2"/>
  <c r="L305" i="2"/>
  <c r="L141" i="2"/>
  <c r="L142" i="2"/>
  <c r="M140" i="2"/>
  <c r="M320" i="2"/>
  <c r="L321" i="2"/>
  <c r="M288" i="2"/>
  <c r="L289" i="2"/>
  <c r="L157" i="2"/>
  <c r="L158" i="2"/>
  <c r="M156" i="2"/>
  <c r="L111" i="2"/>
  <c r="M110" i="2"/>
  <c r="L597" i="2"/>
  <c r="M596" i="2"/>
  <c r="L593" i="2"/>
  <c r="M592" i="2"/>
  <c r="L589" i="2"/>
  <c r="M588" i="2"/>
  <c r="L585" i="2"/>
  <c r="M584" i="2"/>
  <c r="L581" i="2"/>
  <c r="M580" i="2"/>
  <c r="L577" i="2"/>
  <c r="M576" i="2"/>
  <c r="L573" i="2"/>
  <c r="M572" i="2"/>
  <c r="M566" i="2"/>
  <c r="M558" i="2"/>
  <c r="M550" i="2"/>
  <c r="M542" i="2"/>
  <c r="M534" i="2"/>
  <c r="M296" i="2"/>
  <c r="L297" i="2"/>
  <c r="M445" i="2"/>
  <c r="M443" i="2"/>
  <c r="M441" i="2"/>
  <c r="M439" i="2"/>
  <c r="M437" i="2"/>
  <c r="M435" i="2"/>
  <c r="M433" i="2"/>
  <c r="M431" i="2"/>
  <c r="M429" i="2"/>
  <c r="M427" i="2"/>
  <c r="M425" i="2"/>
  <c r="M423" i="2"/>
  <c r="M421" i="2"/>
  <c r="M419" i="2"/>
  <c r="M417" i="2"/>
  <c r="M415" i="2"/>
  <c r="M413" i="2"/>
  <c r="M411" i="2"/>
  <c r="M409" i="2"/>
  <c r="M407" i="2"/>
  <c r="M405" i="2"/>
  <c r="M403" i="2"/>
  <c r="M401" i="2"/>
  <c r="M399" i="2"/>
  <c r="M397" i="2"/>
  <c r="M395" i="2"/>
  <c r="M393" i="2"/>
  <c r="M391" i="2"/>
  <c r="M389" i="2"/>
  <c r="M387" i="2"/>
  <c r="M385" i="2"/>
  <c r="M383" i="2"/>
  <c r="M381" i="2"/>
  <c r="M379" i="2"/>
  <c r="M377" i="2"/>
  <c r="M375" i="2"/>
  <c r="M373" i="2"/>
  <c r="M371" i="2"/>
  <c r="M369" i="2"/>
  <c r="M367" i="2"/>
  <c r="M365" i="2"/>
  <c r="M363" i="2"/>
  <c r="M361" i="2"/>
  <c r="M359" i="2"/>
  <c r="M357" i="2"/>
  <c r="M355" i="2"/>
  <c r="M353" i="2"/>
  <c r="M351" i="2"/>
  <c r="M349" i="2"/>
  <c r="M347" i="2"/>
  <c r="M345" i="2"/>
  <c r="M343" i="2"/>
  <c r="M341" i="2"/>
  <c r="M339" i="2"/>
  <c r="M337" i="2"/>
  <c r="M335" i="2"/>
  <c r="M333" i="2"/>
  <c r="M331" i="2"/>
  <c r="M329" i="2"/>
  <c r="M327" i="2"/>
  <c r="M325" i="2"/>
  <c r="M323" i="2"/>
  <c r="L95" i="2"/>
  <c r="M94" i="2"/>
  <c r="L571" i="2"/>
  <c r="L569" i="2"/>
  <c r="L567" i="2"/>
  <c r="L565" i="2"/>
  <c r="L563" i="2"/>
  <c r="L561" i="2"/>
  <c r="L559" i="2"/>
  <c r="L557" i="2"/>
  <c r="L555" i="2"/>
  <c r="L553" i="2"/>
  <c r="L551" i="2"/>
  <c r="L549" i="2"/>
  <c r="L547" i="2"/>
  <c r="L545" i="2"/>
  <c r="L543" i="2"/>
  <c r="L541" i="2"/>
  <c r="L539" i="2"/>
  <c r="L537" i="2"/>
  <c r="L535" i="2"/>
  <c r="L533" i="2"/>
  <c r="L531" i="2"/>
  <c r="L529" i="2"/>
  <c r="L527" i="2"/>
  <c r="L525" i="2"/>
  <c r="L523" i="2"/>
  <c r="L521" i="2"/>
  <c r="L519" i="2"/>
  <c r="L517" i="2"/>
  <c r="L515" i="2"/>
  <c r="L513" i="2"/>
  <c r="L511" i="2"/>
  <c r="L509" i="2"/>
  <c r="L507" i="2"/>
  <c r="L505" i="2"/>
  <c r="L503" i="2"/>
  <c r="L501" i="2"/>
  <c r="L499" i="2"/>
  <c r="L497" i="2"/>
  <c r="L495" i="2"/>
  <c r="L493" i="2"/>
  <c r="L491" i="2"/>
  <c r="L489" i="2"/>
  <c r="L487" i="2"/>
  <c r="L485" i="2"/>
  <c r="L483" i="2"/>
  <c r="L481" i="2"/>
  <c r="L479" i="2"/>
  <c r="L477" i="2"/>
  <c r="L475" i="2"/>
  <c r="L473" i="2"/>
  <c r="L471" i="2"/>
  <c r="L469" i="2"/>
  <c r="L467" i="2"/>
  <c r="L465" i="2"/>
  <c r="L463" i="2"/>
  <c r="L461" i="2"/>
  <c r="L459" i="2"/>
  <c r="L457" i="2"/>
  <c r="L455" i="2"/>
  <c r="L453" i="2"/>
  <c r="L451" i="2"/>
  <c r="L449" i="2"/>
  <c r="L165" i="2"/>
  <c r="L166" i="2"/>
  <c r="M164" i="2"/>
  <c r="L149" i="2"/>
  <c r="L150" i="2"/>
  <c r="M148" i="2"/>
  <c r="L133" i="2"/>
  <c r="L134" i="2"/>
  <c r="M132" i="2"/>
  <c r="M321" i="2"/>
  <c r="L322" i="2"/>
  <c r="M313" i="2"/>
  <c r="M305" i="2"/>
  <c r="M297" i="2"/>
  <c r="M289" i="2"/>
  <c r="M281" i="2"/>
  <c r="M180" i="2"/>
  <c r="L181" i="2"/>
  <c r="M173" i="2"/>
  <c r="L167" i="2"/>
  <c r="L168" i="2"/>
  <c r="M165" i="2"/>
  <c r="L159" i="2"/>
  <c r="L160" i="2"/>
  <c r="P160" i="2" s="1"/>
  <c r="M157" i="2"/>
  <c r="L151" i="2"/>
  <c r="L152" i="2"/>
  <c r="M149" i="2"/>
  <c r="L143" i="2"/>
  <c r="L144" i="2"/>
  <c r="M141" i="2"/>
  <c r="L135" i="2"/>
  <c r="L136" i="2"/>
  <c r="M133" i="2"/>
  <c r="L127" i="2"/>
  <c r="L128" i="2"/>
  <c r="M125" i="2"/>
  <c r="M67" i="2"/>
  <c r="L68" i="2"/>
  <c r="L320" i="2"/>
  <c r="L318" i="2"/>
  <c r="L316" i="2"/>
  <c r="L314" i="2"/>
  <c r="L312" i="2"/>
  <c r="P312" i="2" s="1"/>
  <c r="L310" i="2"/>
  <c r="L308" i="2"/>
  <c r="L306" i="2"/>
  <c r="L304" i="2"/>
  <c r="P304" i="2" s="1"/>
  <c r="L302" i="2"/>
  <c r="L300" i="2"/>
  <c r="L298" i="2"/>
  <c r="L296" i="2"/>
  <c r="L294" i="2"/>
  <c r="L292" i="2"/>
  <c r="L290" i="2"/>
  <c r="L288" i="2"/>
  <c r="L286" i="2"/>
  <c r="L284" i="2"/>
  <c r="L282" i="2"/>
  <c r="L280" i="2"/>
  <c r="L278" i="2"/>
  <c r="L276" i="2"/>
  <c r="L274" i="2"/>
  <c r="L272" i="2"/>
  <c r="L270" i="2"/>
  <c r="L268" i="2"/>
  <c r="L266" i="2"/>
  <c r="L264" i="2"/>
  <c r="L262" i="2"/>
  <c r="L260" i="2"/>
  <c r="L258" i="2"/>
  <c r="L256" i="2"/>
  <c r="L254" i="2"/>
  <c r="L252" i="2"/>
  <c r="L250" i="2"/>
  <c r="L248" i="2"/>
  <c r="L246" i="2"/>
  <c r="L244" i="2"/>
  <c r="L242" i="2"/>
  <c r="L240" i="2"/>
  <c r="L238" i="2"/>
  <c r="L236" i="2"/>
  <c r="L234" i="2"/>
  <c r="L232" i="2"/>
  <c r="L230" i="2"/>
  <c r="L228" i="2"/>
  <c r="L226" i="2"/>
  <c r="L224" i="2"/>
  <c r="L222" i="2"/>
  <c r="L220" i="2"/>
  <c r="L218" i="2"/>
  <c r="L216" i="2"/>
  <c r="L214" i="2"/>
  <c r="L212" i="2"/>
  <c r="L210" i="2"/>
  <c r="L208" i="2"/>
  <c r="L206" i="2"/>
  <c r="L204" i="2"/>
  <c r="L202" i="2"/>
  <c r="L200" i="2"/>
  <c r="L198" i="2"/>
  <c r="L196" i="2"/>
  <c r="L194" i="2"/>
  <c r="L192" i="2"/>
  <c r="L190" i="2"/>
  <c r="L188" i="2"/>
  <c r="L186" i="2"/>
  <c r="M183" i="2"/>
  <c r="L184" i="2"/>
  <c r="L183" i="2"/>
  <c r="M175" i="2"/>
  <c r="L169" i="2"/>
  <c r="L170" i="2"/>
  <c r="M167" i="2"/>
  <c r="L161" i="2"/>
  <c r="L162" i="2"/>
  <c r="M159" i="2"/>
  <c r="L153" i="2"/>
  <c r="L154" i="2"/>
  <c r="M151" i="2"/>
  <c r="L145" i="2"/>
  <c r="L146" i="2"/>
  <c r="M143" i="2"/>
  <c r="L137" i="2"/>
  <c r="L138" i="2"/>
  <c r="M135" i="2"/>
  <c r="L129" i="2"/>
  <c r="L130" i="2"/>
  <c r="M127" i="2"/>
  <c r="L121" i="2"/>
  <c r="L122" i="2"/>
  <c r="M87" i="2"/>
  <c r="L88" i="2"/>
  <c r="M27" i="2"/>
  <c r="L28" i="2"/>
  <c r="M181" i="2"/>
  <c r="L171" i="2"/>
  <c r="L172" i="2"/>
  <c r="L163" i="2"/>
  <c r="L164" i="2"/>
  <c r="L155" i="2"/>
  <c r="L156" i="2"/>
  <c r="L147" i="2"/>
  <c r="L148" i="2"/>
  <c r="L139" i="2"/>
  <c r="L140" i="2"/>
  <c r="L131" i="2"/>
  <c r="L132" i="2"/>
  <c r="L123" i="2"/>
  <c r="L124" i="2"/>
  <c r="L182" i="2"/>
  <c r="L180" i="2"/>
  <c r="L178" i="2"/>
  <c r="L176" i="2"/>
  <c r="L120" i="2"/>
  <c r="M116" i="2"/>
  <c r="M111" i="2"/>
  <c r="M108" i="2"/>
  <c r="M103" i="2"/>
  <c r="M100" i="2"/>
  <c r="M95" i="2"/>
  <c r="M92" i="2"/>
  <c r="M43" i="2"/>
  <c r="L44" i="2"/>
  <c r="M19" i="2"/>
  <c r="L20" i="2"/>
  <c r="M114" i="2"/>
  <c r="M109" i="2"/>
  <c r="P109" i="2" s="1"/>
  <c r="M106" i="2"/>
  <c r="M101" i="2"/>
  <c r="M98" i="2"/>
  <c r="M93" i="2"/>
  <c r="M90" i="2"/>
  <c r="M51" i="2"/>
  <c r="L52" i="2"/>
  <c r="M11" i="2"/>
  <c r="L12" i="2"/>
  <c r="M118" i="2"/>
  <c r="M112" i="2"/>
  <c r="M104" i="2"/>
  <c r="M96" i="2"/>
  <c r="M59" i="2"/>
  <c r="L60" i="2"/>
  <c r="M35" i="2"/>
  <c r="L36" i="2"/>
  <c r="M86" i="2"/>
  <c r="M82" i="2"/>
  <c r="M78" i="2"/>
  <c r="M74" i="2"/>
  <c r="M70" i="2"/>
  <c r="L86" i="2"/>
  <c r="L82" i="2"/>
  <c r="M30" i="2"/>
  <c r="L30" i="2"/>
  <c r="M22" i="2"/>
  <c r="L22" i="2"/>
  <c r="M14" i="2"/>
  <c r="L14" i="2"/>
  <c r="M6" i="2"/>
  <c r="L89" i="2"/>
  <c r="M88" i="2"/>
  <c r="L85" i="2"/>
  <c r="M84" i="2"/>
  <c r="L81" i="2"/>
  <c r="M80" i="2"/>
  <c r="L77" i="2"/>
  <c r="M76" i="2"/>
  <c r="L73" i="2"/>
  <c r="M72" i="2"/>
  <c r="M68" i="2"/>
  <c r="M60" i="2"/>
  <c r="M52" i="2"/>
  <c r="M44" i="2"/>
  <c r="M36" i="2"/>
  <c r="M28" i="2"/>
  <c r="M20" i="2"/>
  <c r="M12" i="2"/>
  <c r="L69" i="2"/>
  <c r="L67" i="2"/>
  <c r="L65" i="2"/>
  <c r="L63" i="2"/>
  <c r="L61" i="2"/>
  <c r="L59" i="2"/>
  <c r="L57" i="2"/>
  <c r="L55" i="2"/>
  <c r="L53" i="2"/>
  <c r="L51" i="2"/>
  <c r="L49" i="2"/>
  <c r="L47" i="2"/>
  <c r="L45" i="2"/>
  <c r="L43" i="2"/>
  <c r="L41" i="2"/>
  <c r="L39" i="2"/>
  <c r="L37" i="2"/>
  <c r="L35" i="2"/>
  <c r="L33" i="2"/>
  <c r="L31" i="2"/>
  <c r="L29" i="2"/>
  <c r="L27" i="2"/>
  <c r="L25" i="2"/>
  <c r="L23" i="2"/>
  <c r="L21" i="2"/>
  <c r="L19" i="2"/>
  <c r="L17" i="2"/>
  <c r="P17" i="2" s="1"/>
  <c r="L15" i="2"/>
  <c r="L13" i="2"/>
  <c r="L11" i="2"/>
  <c r="L9" i="2"/>
  <c r="L7" i="2"/>
  <c r="P678" i="2" l="1"/>
  <c r="P192" i="2"/>
  <c r="P240" i="2"/>
  <c r="P272" i="2"/>
  <c r="M752" i="2"/>
  <c r="P752" i="2" s="1"/>
  <c r="L753" i="2"/>
  <c r="P9" i="2"/>
  <c r="P104" i="2"/>
  <c r="P571" i="2"/>
  <c r="P83" i="2"/>
  <c r="P25" i="2"/>
  <c r="P412" i="2"/>
  <c r="P684" i="2"/>
  <c r="P275" i="2"/>
  <c r="P662" i="2"/>
  <c r="P689" i="2"/>
  <c r="P713" i="2"/>
  <c r="P215" i="2"/>
  <c r="P94" i="2"/>
  <c r="P350" i="2"/>
  <c r="P24" i="2"/>
  <c r="P5" i="2"/>
  <c r="P97" i="2"/>
  <c r="P458" i="2"/>
  <c r="P64" i="2"/>
  <c r="P368" i="2"/>
  <c r="P10" i="2"/>
  <c r="P7" i="2"/>
  <c r="P15" i="2"/>
  <c r="P39" i="2"/>
  <c r="P263" i="2"/>
  <c r="P6" i="2"/>
  <c r="P723" i="2"/>
  <c r="P227" i="2"/>
  <c r="P382" i="2"/>
  <c r="P213" i="2"/>
  <c r="P26" i="2"/>
  <c r="P131" i="2"/>
  <c r="P459" i="2"/>
  <c r="P491" i="2"/>
  <c r="P523" i="2"/>
  <c r="P333" i="2"/>
  <c r="P365" i="2"/>
  <c r="P532" i="2"/>
  <c r="P562" i="2"/>
  <c r="P16" i="2"/>
  <c r="P267" i="2"/>
  <c r="P630" i="2"/>
  <c r="P605" i="2"/>
  <c r="P613" i="2"/>
  <c r="P621" i="2"/>
  <c r="P629" i="2"/>
  <c r="P637" i="2"/>
  <c r="P645" i="2"/>
  <c r="P653" i="2"/>
  <c r="P661" i="2"/>
  <c r="P669" i="2"/>
  <c r="P677" i="2"/>
  <c r="P685" i="2"/>
  <c r="P117" i="2"/>
  <c r="P668" i="2"/>
  <c r="P385" i="2"/>
  <c r="P398" i="2"/>
  <c r="P177" i="2"/>
  <c r="P652" i="2"/>
  <c r="P98" i="2"/>
  <c r="P103" i="2"/>
  <c r="P451" i="2"/>
  <c r="P483" i="2"/>
  <c r="P515" i="2"/>
  <c r="P325" i="2"/>
  <c r="P357" i="2"/>
  <c r="P251" i="2"/>
  <c r="P249" i="2"/>
  <c r="P105" i="2"/>
  <c r="P71" i="2"/>
  <c r="P326" i="2"/>
  <c r="P612" i="2"/>
  <c r="P34" i="2"/>
  <c r="P374" i="2"/>
  <c r="P510" i="2"/>
  <c r="P195" i="2"/>
  <c r="P606" i="2"/>
  <c r="P178" i="2"/>
  <c r="P311" i="2"/>
  <c r="P414" i="2"/>
  <c r="P494" i="2"/>
  <c r="P406" i="2"/>
  <c r="P18" i="2"/>
  <c r="P514" i="2"/>
  <c r="P307" i="2"/>
  <c r="P79" i="2"/>
  <c r="P392" i="2"/>
  <c r="P676" i="2"/>
  <c r="P130" i="2"/>
  <c r="P23" i="2"/>
  <c r="P55" i="2"/>
  <c r="P152" i="2"/>
  <c r="P539" i="2"/>
  <c r="P547" i="2"/>
  <c r="P555" i="2"/>
  <c r="P563" i="2"/>
  <c r="P99" i="2"/>
  <c r="P518" i="2"/>
  <c r="P430" i="2"/>
  <c r="P478" i="2"/>
  <c r="P33" i="2"/>
  <c r="P49" i="2"/>
  <c r="P65" i="2"/>
  <c r="P108" i="2"/>
  <c r="P236" i="2"/>
  <c r="P578" i="2"/>
  <c r="P594" i="2"/>
  <c r="P466" i="2"/>
  <c r="P498" i="2"/>
  <c r="P604" i="2"/>
  <c r="P235" i="2"/>
  <c r="P309" i="2"/>
  <c r="P628" i="2"/>
  <c r="P709" i="2"/>
  <c r="P184" i="2"/>
  <c r="P576" i="2"/>
  <c r="P592" i="2"/>
  <c r="P380" i="2"/>
  <c r="P476" i="2"/>
  <c r="P524" i="2"/>
  <c r="P360" i="2"/>
  <c r="P579" i="2"/>
  <c r="P595" i="2"/>
  <c r="P636" i="2"/>
  <c r="P386" i="2"/>
  <c r="P221" i="2"/>
  <c r="P622" i="2"/>
  <c r="P205" i="2"/>
  <c r="P462" i="2"/>
  <c r="P597" i="2"/>
  <c r="P447" i="2"/>
  <c r="P338" i="2"/>
  <c r="P674" i="2"/>
  <c r="P502" i="2"/>
  <c r="P211" i="2"/>
  <c r="P646" i="2"/>
  <c r="P372" i="2"/>
  <c r="P686" i="2"/>
  <c r="P31" i="2"/>
  <c r="P47" i="2"/>
  <c r="P63" i="2"/>
  <c r="P278" i="2"/>
  <c r="P294" i="2"/>
  <c r="P310" i="2"/>
  <c r="P168" i="2"/>
  <c r="P401" i="2"/>
  <c r="P573" i="2"/>
  <c r="P589" i="2"/>
  <c r="P158" i="2"/>
  <c r="P693" i="2"/>
  <c r="P701" i="2"/>
  <c r="P717" i="2"/>
  <c r="P102" i="2"/>
  <c r="P346" i="2"/>
  <c r="P41" i="2"/>
  <c r="P57" i="2"/>
  <c r="P73" i="2"/>
  <c r="P208" i="2"/>
  <c r="P232" i="2"/>
  <c r="P296" i="2"/>
  <c r="P128" i="2"/>
  <c r="P110" i="2"/>
  <c r="P66" i="2"/>
  <c r="P587" i="2"/>
  <c r="P354" i="2"/>
  <c r="P422" i="2"/>
  <c r="P397" i="2"/>
  <c r="P421" i="2"/>
  <c r="P705" i="2"/>
  <c r="P721" i="2"/>
  <c r="P352" i="2"/>
  <c r="P366" i="2"/>
  <c r="P334" i="2"/>
  <c r="P389" i="2"/>
  <c r="P429" i="2"/>
  <c r="P697" i="2"/>
  <c r="P506" i="2"/>
  <c r="P203" i="2"/>
  <c r="P197" i="2"/>
  <c r="P486" i="2"/>
  <c r="P187" i="2"/>
  <c r="P13" i="2"/>
  <c r="P106" i="2"/>
  <c r="P176" i="2"/>
  <c r="P146" i="2"/>
  <c r="P252" i="2"/>
  <c r="P699" i="2"/>
  <c r="P715" i="2"/>
  <c r="P332" i="2"/>
  <c r="P364" i="2"/>
  <c r="P113" i="2"/>
  <c r="P75" i="2"/>
  <c r="P376" i="2"/>
  <c r="P115" i="2"/>
  <c r="P394" i="2"/>
  <c r="P490" i="2"/>
  <c r="P620" i="2"/>
  <c r="P482" i="2"/>
  <c r="P446" i="2"/>
  <c r="P544" i="2"/>
  <c r="P656" i="2"/>
  <c r="P161" i="2"/>
  <c r="P507" i="2"/>
  <c r="P381" i="2"/>
  <c r="P445" i="2"/>
  <c r="P577" i="2"/>
  <c r="P348" i="2"/>
  <c r="P328" i="2"/>
  <c r="P560" i="2"/>
  <c r="P658" i="2"/>
  <c r="P59" i="2"/>
  <c r="P156" i="2"/>
  <c r="P196" i="2"/>
  <c r="P228" i="2"/>
  <c r="P268" i="2"/>
  <c r="P292" i="2"/>
  <c r="P300" i="2"/>
  <c r="P593" i="2"/>
  <c r="P695" i="2"/>
  <c r="P711" i="2"/>
  <c r="P126" i="2"/>
  <c r="P245" i="2"/>
  <c r="P277" i="2"/>
  <c r="P295" i="2"/>
  <c r="P40" i="2"/>
  <c r="P336" i="2"/>
  <c r="P556" i="2"/>
  <c r="P91" i="2"/>
  <c r="P119" i="2"/>
  <c r="P583" i="2"/>
  <c r="P599" i="2"/>
  <c r="P608" i="2"/>
  <c r="P664" i="2"/>
  <c r="P179" i="2"/>
  <c r="P189" i="2"/>
  <c r="P426" i="2"/>
  <c r="P207" i="2"/>
  <c r="P390" i="2"/>
  <c r="P575" i="2"/>
  <c r="P526" i="2"/>
  <c r="P475" i="2"/>
  <c r="P531" i="2"/>
  <c r="P349" i="2"/>
  <c r="P413" i="2"/>
  <c r="P46" i="2"/>
  <c r="P444" i="2"/>
  <c r="P77" i="2"/>
  <c r="P101" i="2"/>
  <c r="P171" i="2"/>
  <c r="P145" i="2"/>
  <c r="P455" i="2"/>
  <c r="P463" i="2"/>
  <c r="P535" i="2"/>
  <c r="P543" i="2"/>
  <c r="P551" i="2"/>
  <c r="P559" i="2"/>
  <c r="P567" i="2"/>
  <c r="P337" i="2"/>
  <c r="P324" i="2"/>
  <c r="P356" i="2"/>
  <c r="P388" i="2"/>
  <c r="P420" i="2"/>
  <c r="P436" i="2"/>
  <c r="P452" i="2"/>
  <c r="P484" i="2"/>
  <c r="P516" i="2"/>
  <c r="P217" i="2"/>
  <c r="P546" i="2"/>
  <c r="P536" i="2"/>
  <c r="P568" i="2"/>
  <c r="P470" i="2"/>
  <c r="P199" i="2"/>
  <c r="P342" i="2"/>
  <c r="P626" i="2"/>
  <c r="P680" i="2"/>
  <c r="P172" i="2"/>
  <c r="P212" i="2"/>
  <c r="P144" i="2"/>
  <c r="P541" i="2"/>
  <c r="P11" i="2"/>
  <c r="P27" i="2"/>
  <c r="P43" i="2"/>
  <c r="P479" i="2"/>
  <c r="P495" i="2"/>
  <c r="P582" i="2"/>
  <c r="P598" i="2"/>
  <c r="P607" i="2"/>
  <c r="P615" i="2"/>
  <c r="P623" i="2"/>
  <c r="P631" i="2"/>
  <c r="P639" i="2"/>
  <c r="P647" i="2"/>
  <c r="P655" i="2"/>
  <c r="P663" i="2"/>
  <c r="P671" i="2"/>
  <c r="P679" i="2"/>
  <c r="P460" i="2"/>
  <c r="P508" i="2"/>
  <c r="P384" i="2"/>
  <c r="P231" i="2"/>
  <c r="P522" i="2"/>
  <c r="P632" i="2"/>
  <c r="P247" i="2"/>
  <c r="P142" i="2"/>
  <c r="P670" i="2"/>
  <c r="P70" i="2"/>
  <c r="P166" i="2"/>
  <c r="P565" i="2"/>
  <c r="P164" i="2"/>
  <c r="P288" i="2"/>
  <c r="P400" i="2"/>
  <c r="P255" i="2"/>
  <c r="P548" i="2"/>
  <c r="P564" i="2"/>
  <c r="P624" i="2"/>
  <c r="P474" i="2"/>
  <c r="P654" i="2"/>
  <c r="P330" i="2"/>
  <c r="P378" i="2"/>
  <c r="P50" i="2"/>
  <c r="P279" i="2"/>
  <c r="P340" i="2"/>
  <c r="P456" i="2"/>
  <c r="P488" i="2"/>
  <c r="P520" i="2"/>
  <c r="P554" i="2"/>
  <c r="P344" i="2"/>
  <c r="P408" i="2"/>
  <c r="P634" i="2"/>
  <c r="P271" i="2"/>
  <c r="P682" i="2"/>
  <c r="P259" i="2"/>
  <c r="P362" i="2"/>
  <c r="P219" i="2"/>
  <c r="P616" i="2"/>
  <c r="P644" i="2"/>
  <c r="P432" i="2"/>
  <c r="P591" i="2"/>
  <c r="P358" i="2"/>
  <c r="P672" i="2"/>
  <c r="P51" i="2"/>
  <c r="P76" i="2"/>
  <c r="P81" i="2"/>
  <c r="P90" i="2"/>
  <c r="P124" i="2"/>
  <c r="P170" i="2"/>
  <c r="P198" i="2"/>
  <c r="P214" i="2"/>
  <c r="P230" i="2"/>
  <c r="P246" i="2"/>
  <c r="P262" i="2"/>
  <c r="P467" i="2"/>
  <c r="P499" i="2"/>
  <c r="P341" i="2"/>
  <c r="P373" i="2"/>
  <c r="P405" i="2"/>
  <c r="P437" i="2"/>
  <c r="P42" i="2"/>
  <c r="P440" i="2"/>
  <c r="P434" i="2"/>
  <c r="P530" i="2"/>
  <c r="P602" i="2"/>
  <c r="P37" i="2"/>
  <c r="P53" i="2"/>
  <c r="P69" i="2"/>
  <c r="P89" i="2"/>
  <c r="P93" i="2"/>
  <c r="P92" i="2"/>
  <c r="P163" i="2"/>
  <c r="P137" i="2"/>
  <c r="P169" i="2"/>
  <c r="P200" i="2"/>
  <c r="P216" i="2"/>
  <c r="P248" i="2"/>
  <c r="P264" i="2"/>
  <c r="P320" i="2"/>
  <c r="P461" i="2"/>
  <c r="P477" i="2"/>
  <c r="P493" i="2"/>
  <c r="P509" i="2"/>
  <c r="P525" i="2"/>
  <c r="P533" i="2"/>
  <c r="P557" i="2"/>
  <c r="P327" i="2"/>
  <c r="P351" i="2"/>
  <c r="P359" i="2"/>
  <c r="P383" i="2"/>
  <c r="P391" i="2"/>
  <c r="P415" i="2"/>
  <c r="P423" i="2"/>
  <c r="P581" i="2"/>
  <c r="P404" i="2"/>
  <c r="P468" i="2"/>
  <c r="P500" i="2"/>
  <c r="P287" i="2"/>
  <c r="P315" i="2"/>
  <c r="P416" i="2"/>
  <c r="P642" i="2"/>
  <c r="P450" i="2"/>
  <c r="P610" i="2"/>
  <c r="P410" i="2"/>
  <c r="P72" i="2"/>
  <c r="P78" i="2"/>
  <c r="P96" i="2"/>
  <c r="P118" i="2"/>
  <c r="P180" i="2"/>
  <c r="P155" i="2"/>
  <c r="P122" i="2"/>
  <c r="P129" i="2"/>
  <c r="P175" i="2"/>
  <c r="P194" i="2"/>
  <c r="P210" i="2"/>
  <c r="P226" i="2"/>
  <c r="P242" i="2"/>
  <c r="P258" i="2"/>
  <c r="P274" i="2"/>
  <c r="P282" i="2"/>
  <c r="P290" i="2"/>
  <c r="P298" i="2"/>
  <c r="P306" i="2"/>
  <c r="P314" i="2"/>
  <c r="P150" i="2"/>
  <c r="P487" i="2"/>
  <c r="P511" i="2"/>
  <c r="P519" i="2"/>
  <c r="P527" i="2"/>
  <c r="P353" i="2"/>
  <c r="P369" i="2"/>
  <c r="P417" i="2"/>
  <c r="P433" i="2"/>
  <c r="P584" i="2"/>
  <c r="P269" i="2"/>
  <c r="P291" i="2"/>
  <c r="P38" i="2"/>
  <c r="P193" i="2"/>
  <c r="P209" i="2"/>
  <c r="P225" i="2"/>
  <c r="P241" i="2"/>
  <c r="P257" i="2"/>
  <c r="P273" i="2"/>
  <c r="P317" i="2"/>
  <c r="P442" i="2"/>
  <c r="P223" i="2"/>
  <c r="P648" i="2"/>
  <c r="P243" i="2"/>
  <c r="P370" i="2"/>
  <c r="P402" i="2"/>
  <c r="P454" i="2"/>
  <c r="P666" i="2"/>
  <c r="P191" i="2"/>
  <c r="P418" i="2"/>
  <c r="P638" i="2"/>
  <c r="P660" i="2"/>
  <c r="P35" i="2"/>
  <c r="P182" i="2"/>
  <c r="P485" i="2"/>
  <c r="P335" i="2"/>
  <c r="P367" i="2"/>
  <c r="P580" i="2"/>
  <c r="P609" i="2"/>
  <c r="P633" i="2"/>
  <c r="P649" i="2"/>
  <c r="P665" i="2"/>
  <c r="P681" i="2"/>
  <c r="P299" i="2"/>
  <c r="P472" i="2"/>
  <c r="P640" i="2"/>
  <c r="P21" i="2"/>
  <c r="P29" i="2"/>
  <c r="P45" i="2"/>
  <c r="P61" i="2"/>
  <c r="P80" i="2"/>
  <c r="P85" i="2"/>
  <c r="P100" i="2"/>
  <c r="P111" i="2"/>
  <c r="P140" i="2"/>
  <c r="P147" i="2"/>
  <c r="P121" i="2"/>
  <c r="P153" i="2"/>
  <c r="P188" i="2"/>
  <c r="P204" i="2"/>
  <c r="P220" i="2"/>
  <c r="P244" i="2"/>
  <c r="P260" i="2"/>
  <c r="P276" i="2"/>
  <c r="P284" i="2"/>
  <c r="P308" i="2"/>
  <c r="P316" i="2"/>
  <c r="P471" i="2"/>
  <c r="P503" i="2"/>
  <c r="P329" i="2"/>
  <c r="P345" i="2"/>
  <c r="P361" i="2"/>
  <c r="P377" i="2"/>
  <c r="P393" i="2"/>
  <c r="P409" i="2"/>
  <c r="P425" i="2"/>
  <c r="P441" i="2"/>
  <c r="P574" i="2"/>
  <c r="P590" i="2"/>
  <c r="P691" i="2"/>
  <c r="P707" i="2"/>
  <c r="P293" i="2"/>
  <c r="P396" i="2"/>
  <c r="P428" i="2"/>
  <c r="P58" i="2"/>
  <c r="P301" i="2"/>
  <c r="P319" i="2"/>
  <c r="P538" i="2"/>
  <c r="P570" i="2"/>
  <c r="P600" i="2"/>
  <c r="P618" i="2"/>
  <c r="P650" i="2"/>
  <c r="P114" i="2"/>
  <c r="P120" i="2"/>
  <c r="P186" i="2"/>
  <c r="P202" i="2"/>
  <c r="P218" i="2"/>
  <c r="P234" i="2"/>
  <c r="P250" i="2"/>
  <c r="P266" i="2"/>
  <c r="P453" i="2"/>
  <c r="P469" i="2"/>
  <c r="P501" i="2"/>
  <c r="P517" i="2"/>
  <c r="P399" i="2"/>
  <c r="P431" i="2"/>
  <c r="P585" i="2"/>
  <c r="P596" i="2"/>
  <c r="P601" i="2"/>
  <c r="P617" i="2"/>
  <c r="P625" i="2"/>
  <c r="P641" i="2"/>
  <c r="P657" i="2"/>
  <c r="P673" i="2"/>
  <c r="P237" i="2"/>
  <c r="P56" i="2"/>
  <c r="P504" i="2"/>
  <c r="P14" i="2"/>
  <c r="P112" i="2"/>
  <c r="P123" i="2"/>
  <c r="P139" i="2"/>
  <c r="P138" i="2"/>
  <c r="P190" i="2"/>
  <c r="P206" i="2"/>
  <c r="P222" i="2"/>
  <c r="P238" i="2"/>
  <c r="P254" i="2"/>
  <c r="P270" i="2"/>
  <c r="P286" i="2"/>
  <c r="P302" i="2"/>
  <c r="P318" i="2"/>
  <c r="P322" i="2"/>
  <c r="P457" i="2"/>
  <c r="P473" i="2"/>
  <c r="P489" i="2"/>
  <c r="P505" i="2"/>
  <c r="P521" i="2"/>
  <c r="P545" i="2"/>
  <c r="P561" i="2"/>
  <c r="P331" i="2"/>
  <c r="P347" i="2"/>
  <c r="P363" i="2"/>
  <c r="P379" i="2"/>
  <c r="P395" i="2"/>
  <c r="P411" i="2"/>
  <c r="P427" i="2"/>
  <c r="P443" i="2"/>
  <c r="P572" i="2"/>
  <c r="P588" i="2"/>
  <c r="P174" i="2"/>
  <c r="P62" i="2"/>
  <c r="P229" i="2"/>
  <c r="P261" i="2"/>
  <c r="P185" i="2"/>
  <c r="P201" i="2"/>
  <c r="P233" i="2"/>
  <c r="P265" i="2"/>
  <c r="P303" i="2"/>
  <c r="P464" i="2"/>
  <c r="P496" i="2"/>
  <c r="P528" i="2"/>
  <c r="P54" i="2"/>
  <c r="P87" i="2"/>
  <c r="P424" i="2"/>
  <c r="P136" i="2"/>
  <c r="P239" i="2"/>
  <c r="P74" i="2"/>
  <c r="P134" i="2"/>
  <c r="P549" i="2"/>
  <c r="P343" i="2"/>
  <c r="P375" i="2"/>
  <c r="P407" i="2"/>
  <c r="P439" i="2"/>
  <c r="P687" i="2"/>
  <c r="P703" i="2"/>
  <c r="P719" i="2"/>
  <c r="P283" i="2"/>
  <c r="P690" i="2"/>
  <c r="P694" i="2"/>
  <c r="P698" i="2"/>
  <c r="P702" i="2"/>
  <c r="P706" i="2"/>
  <c r="P710" i="2"/>
  <c r="P714" i="2"/>
  <c r="P718" i="2"/>
  <c r="P722" i="2"/>
  <c r="P116" i="2"/>
  <c r="P132" i="2"/>
  <c r="P162" i="2"/>
  <c r="P224" i="2"/>
  <c r="P256" i="2"/>
  <c r="P280" i="2"/>
  <c r="P586" i="2"/>
  <c r="P48" i="2"/>
  <c r="P253" i="2"/>
  <c r="P285" i="2"/>
  <c r="P448" i="2"/>
  <c r="P480" i="2"/>
  <c r="P512" i="2"/>
  <c r="P552" i="2"/>
  <c r="P540" i="2"/>
  <c r="P19" i="2"/>
  <c r="P67" i="2"/>
  <c r="P84" i="2"/>
  <c r="P148" i="2"/>
  <c r="P154" i="2"/>
  <c r="P449" i="2"/>
  <c r="P465" i="2"/>
  <c r="P481" i="2"/>
  <c r="P497" i="2"/>
  <c r="P513" i="2"/>
  <c r="P529" i="2"/>
  <c r="P537" i="2"/>
  <c r="P553" i="2"/>
  <c r="P569" i="2"/>
  <c r="P323" i="2"/>
  <c r="P339" i="2"/>
  <c r="P355" i="2"/>
  <c r="P371" i="2"/>
  <c r="P387" i="2"/>
  <c r="P403" i="2"/>
  <c r="P419" i="2"/>
  <c r="P435" i="2"/>
  <c r="P603" i="2"/>
  <c r="P611" i="2"/>
  <c r="P619" i="2"/>
  <c r="P627" i="2"/>
  <c r="P635" i="2"/>
  <c r="P643" i="2"/>
  <c r="P651" i="2"/>
  <c r="P659" i="2"/>
  <c r="P667" i="2"/>
  <c r="P675" i="2"/>
  <c r="P683" i="2"/>
  <c r="P688" i="2"/>
  <c r="P692" i="2"/>
  <c r="P696" i="2"/>
  <c r="P700" i="2"/>
  <c r="P704" i="2"/>
  <c r="P708" i="2"/>
  <c r="P712" i="2"/>
  <c r="P716" i="2"/>
  <c r="P28" i="2"/>
  <c r="P181" i="2"/>
  <c r="P141" i="2"/>
  <c r="P558" i="2"/>
  <c r="P52" i="2"/>
  <c r="P44" i="2"/>
  <c r="P88" i="2"/>
  <c r="P95" i="2"/>
  <c r="P30" i="2"/>
  <c r="P86" i="2"/>
  <c r="P157" i="2"/>
  <c r="P313" i="2"/>
  <c r="P720" i="2"/>
  <c r="P143" i="2"/>
  <c r="P22" i="2"/>
  <c r="P36" i="2"/>
  <c r="P60" i="2"/>
  <c r="P133" i="2"/>
  <c r="P149" i="2"/>
  <c r="P165" i="2"/>
  <c r="P281" i="2"/>
  <c r="P125" i="2"/>
  <c r="P173" i="2"/>
  <c r="P534" i="2"/>
  <c r="P550" i="2"/>
  <c r="P127" i="2"/>
  <c r="P159" i="2"/>
  <c r="P183" i="2"/>
  <c r="P68" i="2"/>
  <c r="P289" i="2"/>
  <c r="P321" i="2"/>
  <c r="P566" i="2"/>
  <c r="P135" i="2"/>
  <c r="P151" i="2"/>
  <c r="P167" i="2"/>
  <c r="P82" i="2"/>
  <c r="P12" i="2"/>
  <c r="P20" i="2"/>
  <c r="P297" i="2"/>
  <c r="P305" i="2"/>
  <c r="P542" i="2"/>
  <c r="M753" i="2" l="1"/>
  <c r="P753" i="2" s="1"/>
  <c r="L754" i="2"/>
  <c r="M754" i="2" l="1"/>
  <c r="P754" i="2" s="1"/>
  <c r="L755" i="2"/>
  <c r="M755" i="2" l="1"/>
  <c r="L756" i="2"/>
  <c r="P755" i="2"/>
  <c r="M756" i="2" l="1"/>
  <c r="P756" i="2" s="1"/>
  <c r="L757" i="2"/>
  <c r="M757" i="2" l="1"/>
  <c r="P757" i="2" s="1"/>
  <c r="L758" i="2"/>
  <c r="M758" i="2" l="1"/>
  <c r="P758" i="2" s="1"/>
  <c r="L759" i="2"/>
  <c r="M759" i="2" l="1"/>
  <c r="P759" i="2" s="1"/>
  <c r="L760" i="2"/>
  <c r="M760" i="2" l="1"/>
  <c r="P760" i="2" s="1"/>
  <c r="L761" i="2"/>
  <c r="M761" i="2" l="1"/>
  <c r="P761" i="2" s="1"/>
  <c r="L762" i="2"/>
  <c r="M762" i="2" l="1"/>
  <c r="P762" i="2" s="1"/>
  <c r="L763" i="2"/>
  <c r="M763" i="2" l="1"/>
  <c r="P763" i="2" s="1"/>
  <c r="L764" i="2"/>
  <c r="M764" i="2" l="1"/>
  <c r="L765" i="2"/>
  <c r="P764" i="2"/>
  <c r="M765" i="2" l="1"/>
  <c r="P765" i="2" s="1"/>
  <c r="L766" i="2"/>
  <c r="M766" i="2" l="1"/>
  <c r="P766" i="2" s="1"/>
  <c r="L767" i="2"/>
  <c r="M767" i="2" l="1"/>
  <c r="P767" i="2" s="1"/>
  <c r="L768" i="2"/>
  <c r="M768" i="2" l="1"/>
  <c r="P768" i="2" s="1"/>
  <c r="L769" i="2"/>
  <c r="M769" i="2" l="1"/>
  <c r="P769" i="2" s="1"/>
  <c r="L770" i="2"/>
  <c r="M770" i="2" l="1"/>
  <c r="P770" i="2" s="1"/>
  <c r="L771" i="2"/>
  <c r="M771" i="2" l="1"/>
  <c r="L772" i="2"/>
  <c r="P771" i="2"/>
  <c r="M772" i="2" l="1"/>
  <c r="P772" i="2" s="1"/>
  <c r="L773" i="2"/>
  <c r="M773" i="2" l="1"/>
  <c r="L774" i="2"/>
  <c r="P773" i="2"/>
  <c r="M774" i="2" l="1"/>
  <c r="P774" i="2" s="1"/>
  <c r="L775" i="2"/>
  <c r="M775" i="2" l="1"/>
  <c r="P775" i="2" s="1"/>
  <c r="L776" i="2"/>
  <c r="M776" i="2" l="1"/>
  <c r="P776" i="2" s="1"/>
  <c r="L777" i="2"/>
  <c r="M777" i="2" l="1"/>
  <c r="P777" i="2" s="1"/>
  <c r="L778" i="2"/>
  <c r="M778" i="2" l="1"/>
  <c r="P778" i="2" s="1"/>
  <c r="L779" i="2"/>
  <c r="M779" i="2" l="1"/>
  <c r="P779" i="2" s="1"/>
  <c r="L780" i="2"/>
  <c r="M780" i="2" l="1"/>
  <c r="P780" i="2" s="1"/>
  <c r="L781" i="2"/>
  <c r="M781" i="2" l="1"/>
  <c r="L782" i="2"/>
  <c r="P781" i="2"/>
  <c r="M782" i="2" l="1"/>
  <c r="P782" i="2" s="1"/>
  <c r="L783" i="2"/>
  <c r="M783" i="2" l="1"/>
  <c r="P783" i="2" s="1"/>
  <c r="L784" i="2"/>
  <c r="M784" i="2" l="1"/>
  <c r="P784" i="2" s="1"/>
  <c r="L785" i="2"/>
  <c r="M785" i="2" l="1"/>
  <c r="P785" i="2" s="1"/>
  <c r="L786" i="2"/>
  <c r="M786" i="2" l="1"/>
  <c r="P786" i="2" s="1"/>
  <c r="L787" i="2"/>
  <c r="M787" i="2" l="1"/>
  <c r="P787" i="2" s="1"/>
  <c r="L788" i="2"/>
  <c r="M788" i="2" l="1"/>
  <c r="P788" i="2" s="1"/>
  <c r="L789" i="2"/>
  <c r="M789" i="2" l="1"/>
  <c r="L790" i="2"/>
  <c r="P789" i="2"/>
  <c r="M790" i="2" l="1"/>
  <c r="P790" i="2" s="1"/>
  <c r="L791" i="2"/>
  <c r="M791" i="2" l="1"/>
  <c r="P791" i="2" s="1"/>
  <c r="L792" i="2"/>
  <c r="M792" i="2" l="1"/>
  <c r="P792" i="2" s="1"/>
  <c r="L793" i="2"/>
  <c r="M793" i="2" l="1"/>
  <c r="P793" i="2" s="1"/>
  <c r="L794" i="2"/>
  <c r="M794" i="2" l="1"/>
  <c r="L795" i="2"/>
  <c r="P794" i="2"/>
  <c r="M795" i="2" l="1"/>
  <c r="P795" i="2" s="1"/>
  <c r="L796" i="2"/>
  <c r="M796" i="2" l="1"/>
  <c r="P796" i="2" s="1"/>
  <c r="L797" i="2"/>
  <c r="M797" i="2" l="1"/>
  <c r="P797" i="2" s="1"/>
  <c r="L798" i="2"/>
  <c r="M798" i="2" l="1"/>
  <c r="P798" i="2" s="1"/>
  <c r="L799" i="2"/>
  <c r="M799" i="2" l="1"/>
  <c r="P799" i="2" s="1"/>
  <c r="L800" i="2"/>
  <c r="M800" i="2" l="1"/>
  <c r="P800" i="2" s="1"/>
  <c r="L801" i="2"/>
  <c r="L802" i="2" l="1"/>
  <c r="M801" i="2"/>
  <c r="P801" i="2" s="1"/>
  <c r="M802" i="2" l="1"/>
  <c r="L803" i="2"/>
  <c r="P802" i="2"/>
  <c r="L804" i="2" l="1"/>
  <c r="M803" i="2"/>
  <c r="P803" i="2" s="1"/>
  <c r="M804" i="2" l="1"/>
  <c r="L805" i="2"/>
  <c r="P804" i="2"/>
  <c r="M805" i="2" l="1"/>
  <c r="P805" i="2" s="1"/>
  <c r="L806" i="2"/>
  <c r="M806" i="2" l="1"/>
  <c r="P806" i="2" s="1"/>
  <c r="L807" i="2"/>
  <c r="L808" i="2" l="1"/>
  <c r="M807" i="2"/>
  <c r="P807" i="2" s="1"/>
  <c r="M808" i="2" l="1"/>
  <c r="P808" i="2" s="1"/>
  <c r="L809" i="2"/>
  <c r="L810" i="2" l="1"/>
  <c r="M809" i="2"/>
  <c r="P809" i="2" s="1"/>
  <c r="L811" i="2" l="1"/>
  <c r="M810" i="2"/>
  <c r="P810" i="2" s="1"/>
  <c r="L812" i="2" l="1"/>
  <c r="M811" i="2"/>
  <c r="P811" i="2" s="1"/>
  <c r="M812" i="2" l="1"/>
  <c r="P812" i="2" s="1"/>
  <c r="L813" i="2"/>
  <c r="M813" i="2" l="1"/>
  <c r="P813" i="2" s="1"/>
  <c r="L814" i="2"/>
  <c r="M814" i="2" l="1"/>
  <c r="P814" i="2" s="1"/>
  <c r="L815" i="2"/>
  <c r="L816" i="2" l="1"/>
  <c r="M815" i="2"/>
  <c r="P815" i="2" s="1"/>
  <c r="M816" i="2" l="1"/>
  <c r="P816" i="2" s="1"/>
  <c r="L817" i="2"/>
  <c r="L818" i="2" l="1"/>
  <c r="M817" i="2"/>
  <c r="P817" i="2" s="1"/>
  <c r="L819" i="2" l="1"/>
  <c r="M818" i="2"/>
  <c r="P818" i="2"/>
  <c r="M819" i="2"/>
  <c r="P819" i="2" s="1"/>
  <c r="L820" i="2" l="1"/>
  <c r="M820" i="2" l="1"/>
  <c r="P820" i="2" s="1"/>
  <c r="L821" i="2"/>
  <c r="M821" i="2" l="1"/>
  <c r="P821" i="2" s="1"/>
  <c r="L822" i="2"/>
  <c r="L823" i="2" l="1"/>
  <c r="M822" i="2"/>
  <c r="P822" i="2" s="1"/>
  <c r="M823" i="2"/>
  <c r="P823" i="2" s="1"/>
  <c r="L824" i="2" l="1"/>
  <c r="M825" i="2" l="1"/>
  <c r="L826" i="2"/>
  <c r="L825" i="2"/>
  <c r="M824" i="2"/>
  <c r="P824" i="2" s="1"/>
  <c r="P825" i="2" l="1"/>
  <c r="M826" i="2" l="1"/>
  <c r="P826" i="2" s="1"/>
  <c r="L827" i="2"/>
  <c r="M827" i="2" l="1"/>
  <c r="P827" i="2" s="1"/>
  <c r="L828" i="2"/>
  <c r="L829" i="2" l="1"/>
  <c r="M828" i="2"/>
  <c r="P828" i="2" s="1"/>
  <c r="M829" i="2" l="1"/>
  <c r="P829" i="2" s="1"/>
  <c r="L830" i="2"/>
  <c r="M830" i="2" l="1"/>
  <c r="P830" i="2" s="1"/>
  <c r="L831" i="2"/>
  <c r="M831" i="2" l="1"/>
  <c r="P831" i="2" s="1"/>
  <c r="L832" i="2"/>
  <c r="L833" i="2" l="1"/>
  <c r="M832" i="2"/>
  <c r="P832" i="2" s="1"/>
  <c r="M833" i="2"/>
  <c r="P833" i="2" s="1"/>
  <c r="L834" i="2" l="1"/>
  <c r="M834" i="2" l="1"/>
  <c r="P834" i="2" s="1"/>
  <c r="L835" i="2"/>
  <c r="M835" i="2" l="1"/>
  <c r="P835" i="2" s="1"/>
  <c r="L836" i="2"/>
  <c r="L837" i="2" l="1"/>
  <c r="M836" i="2"/>
  <c r="P836" i="2" s="1"/>
  <c r="M837" i="2" l="1"/>
  <c r="P837" i="2" s="1"/>
  <c r="L838" i="2"/>
  <c r="M838" i="2" l="1"/>
  <c r="P838" i="2" s="1"/>
  <c r="L839" i="2"/>
  <c r="M839" i="2" l="1"/>
  <c r="P839" i="2" s="1"/>
  <c r="L840" i="2"/>
  <c r="L841" i="2" l="1"/>
  <c r="M840" i="2"/>
  <c r="P840" i="2" s="1"/>
  <c r="M841" i="2"/>
  <c r="P841" i="2" s="1"/>
  <c r="L842" i="2" l="1"/>
  <c r="M842" i="2" l="1"/>
  <c r="P842" i="2" s="1"/>
  <c r="L843" i="2"/>
  <c r="M843" i="2" l="1"/>
  <c r="P843" i="2" s="1"/>
  <c r="L844" i="2"/>
  <c r="L846" i="2" l="1"/>
  <c r="L845" i="2"/>
  <c r="M844" i="2"/>
  <c r="P844" i="2" s="1"/>
  <c r="M845" i="2" l="1"/>
  <c r="P845" i="2" s="1"/>
  <c r="M846" i="2" l="1"/>
  <c r="P846" i="2" s="1"/>
  <c r="L847" i="2"/>
  <c r="M847" i="2" l="1"/>
  <c r="P847" i="2" s="1"/>
  <c r="L848" i="2"/>
  <c r="L849" i="2" l="1"/>
  <c r="M848" i="2"/>
  <c r="P848" i="2" s="1"/>
  <c r="M849" i="2"/>
  <c r="P849" i="2" s="1"/>
  <c r="L850" i="2" l="1"/>
  <c r="M850" i="2" l="1"/>
  <c r="P850" i="2" s="1"/>
</calcChain>
</file>

<file path=xl/sharedStrings.xml><?xml version="1.0" encoding="utf-8"?>
<sst xmlns="http://schemas.openxmlformats.org/spreadsheetml/2006/main" count="992" uniqueCount="91">
  <si>
    <t>Well Information</t>
  </si>
  <si>
    <t>Well ID Plate Number:</t>
  </si>
  <si>
    <t>Well Tag Number:</t>
  </si>
  <si>
    <t>Well Name:</t>
  </si>
  <si>
    <t>Test Information</t>
  </si>
  <si>
    <t>Type of test (step test, constant rate test):</t>
  </si>
  <si>
    <t>Datalogger water level measurements?:</t>
  </si>
  <si>
    <t>Aquifer Information</t>
  </si>
  <si>
    <t>Aquifer Number:</t>
  </si>
  <si>
    <t>Driller's Well Record (image):</t>
  </si>
  <si>
    <t>t/t'</t>
  </si>
  <si>
    <t>Water Level (m)</t>
  </si>
  <si>
    <t>Pumped Well Data</t>
  </si>
  <si>
    <t>SWL (m):</t>
  </si>
  <si>
    <t>WELL, TEST, AQUIFER INFORMATION FOR PUMPING WELL</t>
  </si>
  <si>
    <t>Well Location :</t>
  </si>
  <si>
    <t>SWL at start of test (m):</t>
  </si>
  <si>
    <t>Date of start of test (yyyy-mm-dd):</t>
  </si>
  <si>
    <t>Time since pumping started, t (min)</t>
  </si>
  <si>
    <t>Time since pumping stopped, t' (min)</t>
  </si>
  <si>
    <t>Pumping rate, Q (USgpm)</t>
  </si>
  <si>
    <t>Water Level (ft)</t>
  </si>
  <si>
    <t>Pumping rate, Q (L/s)</t>
  </si>
  <si>
    <t>Reference datum for water level measurements (top of production casing):</t>
  </si>
  <si>
    <t>Pumping Rate, Q (m3/day)</t>
  </si>
  <si>
    <t>Aquifer Type:</t>
  </si>
  <si>
    <t>UTM Zone (easting, northing):</t>
  </si>
  <si>
    <t>Was a step-drawdown test performed before the constant rate test?</t>
  </si>
  <si>
    <t>Average Pumping Rate (m3/day):</t>
  </si>
  <si>
    <t>Well Casing Inside Diameter (mm):</t>
  </si>
  <si>
    <t>Extended Drawdown (m)</t>
  </si>
  <si>
    <t>Drawdown or Residual Drawdown (m)</t>
  </si>
  <si>
    <t>constant rate test</t>
  </si>
  <si>
    <t>Equations</t>
  </si>
  <si>
    <t>T = ( Q * W (u) ) / ( 4 * pi * s )</t>
  </si>
  <si>
    <t>T = ( 2.3 * Q ) / ( 4 * pi * slope )</t>
  </si>
  <si>
    <t>Variables</t>
  </si>
  <si>
    <t>Match Point</t>
  </si>
  <si>
    <t>m</t>
  </si>
  <si>
    <t>s (Drawdown)</t>
  </si>
  <si>
    <t>Q (Discharge Rate)</t>
  </si>
  <si>
    <t>W(u)</t>
  </si>
  <si>
    <t>1/u</t>
  </si>
  <si>
    <t>t (time)</t>
  </si>
  <si>
    <t>Q ((Discharge Rate)</t>
  </si>
  <si>
    <t>T (Transmissivity)</t>
  </si>
  <si>
    <t>-</t>
  </si>
  <si>
    <t>m3/day</t>
  </si>
  <si>
    <t>Slope is for 1 log10 cycle of time</t>
  </si>
  <si>
    <t>m2/day</t>
  </si>
  <si>
    <t>slope (ds/dlog(t))</t>
  </si>
  <si>
    <t>Aquifer Hydraulic Paramaters</t>
  </si>
  <si>
    <t>Well Hydraulic Paramaters</t>
  </si>
  <si>
    <t>Cooper-Jacob Straight Line Method</t>
  </si>
  <si>
    <t>Theis Curve-Matching Method</t>
  </si>
  <si>
    <t>Theis Recovery Method</t>
  </si>
  <si>
    <t>100 Day DD</t>
  </si>
  <si>
    <t>Q100</t>
  </si>
  <si>
    <t>Note: Taken from radial flow time segment</t>
  </si>
  <si>
    <t>Q100 = SAD*SC = 0.7*Available DD*Q/100 Day DD</t>
  </si>
  <si>
    <t>Well Depth</t>
  </si>
  <si>
    <t>SWL</t>
  </si>
  <si>
    <t>Long Term Yield (100 day method)</t>
  </si>
  <si>
    <t>No</t>
  </si>
  <si>
    <t>Yes</t>
  </si>
  <si>
    <t>Aquifer Lithology</t>
  </si>
  <si>
    <t>Depth to upper-most water bearing fracture (m)</t>
  </si>
  <si>
    <t>WTN</t>
  </si>
  <si>
    <t>Water bearing fracture</t>
  </si>
  <si>
    <t>Available DD = SWL-Water bearing fracture</t>
  </si>
  <si>
    <t>Tsartlip First Nation</t>
  </si>
  <si>
    <t>Granite (Karmutsen Formation)</t>
  </si>
  <si>
    <t>Derivative is very noisy due to the amplification of small measuments errors. Derivative will be easier to interpret with a  greater L-spacing inverval (L=8 was chosen)</t>
  </si>
  <si>
    <t>ln(t)</t>
  </si>
  <si>
    <r>
      <t>Dt</t>
    </r>
    <r>
      <rPr>
        <b/>
        <vertAlign val="subscript"/>
        <sz val="11"/>
        <rFont val="Calibri"/>
        <family val="2"/>
        <scheme val="minor"/>
      </rPr>
      <t>1</t>
    </r>
  </si>
  <si>
    <r>
      <t>Dt</t>
    </r>
    <r>
      <rPr>
        <b/>
        <vertAlign val="subscript"/>
        <sz val="11"/>
        <rFont val="Calibri"/>
        <family val="2"/>
        <scheme val="minor"/>
      </rPr>
      <t>2</t>
    </r>
  </si>
  <si>
    <r>
      <t>Ds</t>
    </r>
    <r>
      <rPr>
        <b/>
        <vertAlign val="subscript"/>
        <sz val="11"/>
        <rFont val="Calibri"/>
        <family val="2"/>
        <scheme val="minor"/>
      </rPr>
      <t>1</t>
    </r>
  </si>
  <si>
    <r>
      <t>Ds</t>
    </r>
    <r>
      <rPr>
        <b/>
        <vertAlign val="subscript"/>
        <sz val="11"/>
        <rFont val="Calibri"/>
        <family val="2"/>
        <scheme val="minor"/>
      </rPr>
      <t>2</t>
    </r>
  </si>
  <si>
    <t xml:space="preserve">ds/dt </t>
  </si>
  <si>
    <r>
      <t>d</t>
    </r>
    <r>
      <rPr>
        <b/>
        <vertAlign val="superscript"/>
        <sz val="11"/>
        <rFont val="Calibri"/>
        <family val="2"/>
        <scheme val="minor"/>
      </rPr>
      <t>2</t>
    </r>
    <r>
      <rPr>
        <b/>
        <sz val="11"/>
        <rFont val="Calibri"/>
        <family val="2"/>
        <scheme val="minor"/>
      </rPr>
      <t>s/dt</t>
    </r>
    <r>
      <rPr>
        <b/>
        <vertAlign val="superscript"/>
        <sz val="11"/>
        <rFont val="Calibri"/>
        <family val="2"/>
        <scheme val="minor"/>
      </rPr>
      <t>2</t>
    </r>
  </si>
  <si>
    <t>ln(t/t')</t>
  </si>
  <si>
    <r>
      <t>D(t/t')</t>
    </r>
    <r>
      <rPr>
        <b/>
        <vertAlign val="subscript"/>
        <sz val="11"/>
        <rFont val="Calibri"/>
        <family val="2"/>
        <scheme val="minor"/>
      </rPr>
      <t>1</t>
    </r>
  </si>
  <si>
    <r>
      <t>D(t/t')</t>
    </r>
    <r>
      <rPr>
        <b/>
        <vertAlign val="subscript"/>
        <sz val="11"/>
        <rFont val="Calibri"/>
        <family val="2"/>
        <scheme val="minor"/>
      </rPr>
      <t>2</t>
    </r>
  </si>
  <si>
    <t xml:space="preserve">ds/d(t/t') </t>
  </si>
  <si>
    <r>
      <t>d</t>
    </r>
    <r>
      <rPr>
        <b/>
        <vertAlign val="superscript"/>
        <sz val="11"/>
        <rFont val="Calibri"/>
        <family val="2"/>
        <scheme val="minor"/>
      </rPr>
      <t>2</t>
    </r>
    <r>
      <rPr>
        <b/>
        <sz val="11"/>
        <rFont val="Calibri"/>
        <family val="2"/>
        <scheme val="minor"/>
      </rPr>
      <t>s/d(t/t')</t>
    </r>
    <r>
      <rPr>
        <b/>
        <vertAlign val="superscript"/>
        <sz val="11"/>
        <rFont val="Calibri"/>
        <family val="2"/>
        <scheme val="minor"/>
      </rPr>
      <t>2</t>
    </r>
  </si>
  <si>
    <t>ds/dt  (L-Spacing = 8)</t>
  </si>
  <si>
    <t>ds/d(t/t')  (L-Spacing = 8)</t>
  </si>
  <si>
    <t>Fractured Crystalline Bedrock</t>
  </si>
  <si>
    <t>slope (ds/dlog(t/t'))</t>
  </si>
  <si>
    <t>Unknown</t>
  </si>
  <si>
    <t>Saanich North Well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</si>
</sst>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0"/>
    <numFmt numFmtId="165" formatCode="0.0"/>
    <numFmt numFmtId="166" formatCode="0.000"/>
  </numFmts>
  <fonts count="19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Geneva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vertAlign val="subscript"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theme="4"/>
      <name val="Calibri"/>
      <family val="2"/>
      <scheme val="minor"/>
    </font>
    <font>
      <b/>
      <u/>
      <sz val="12"/>
      <name val="Arial"/>
      <family val="2"/>
    </font>
    <font>
      <sz val="10"/>
      <name val="Symbol"/>
      <family val="1"/>
      <charset val="2"/>
    </font>
    <font>
      <b/>
      <u/>
      <sz val="10"/>
      <name val="Arial"/>
      <family val="2"/>
    </font>
    <font>
      <sz val="11"/>
      <name val="Arial"/>
      <family val="2"/>
    </font>
    <font>
      <b/>
      <vertAlign val="superscript"/>
      <sz val="11"/>
      <name val="Calibri"/>
      <family val="2"/>
      <scheme val="minor"/>
    </font>
    <font>
      <sz val="11"/>
      <color theme="4" tint="-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E699"/>
        <bgColor rgb="FF000000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10" fillId="0" borderId="0"/>
  </cellStyleXfs>
  <cellXfs count="72">
    <xf numFmtId="0" fontId="0" fillId="0" borderId="0" xfId="0"/>
    <xf numFmtId="0" fontId="1" fillId="0" borderId="0" xfId="0" applyFont="1"/>
    <xf numFmtId="0" fontId="2" fillId="0" borderId="0" xfId="0" applyFont="1"/>
    <xf numFmtId="0" fontId="0" fillId="2" borderId="0" xfId="0" applyFill="1"/>
    <xf numFmtId="14" fontId="0" fillId="2" borderId="0" xfId="0" applyNumberFormat="1" applyFill="1"/>
    <xf numFmtId="166" fontId="0" fillId="0" borderId="0" xfId="0" applyNumberFormat="1" applyAlignment="1">
      <alignment horizontal="center"/>
    </xf>
    <xf numFmtId="0" fontId="5" fillId="0" borderId="0" xfId="0" quotePrefix="1" applyFont="1" applyAlignment="1">
      <alignment horizontal="center"/>
    </xf>
    <xf numFmtId="0" fontId="8" fillId="3" borderId="0" xfId="0" applyFont="1" applyFill="1" applyAlignment="1">
      <alignment wrapText="1"/>
    </xf>
    <xf numFmtId="166" fontId="0" fillId="0" borderId="0" xfId="0" applyNumberFormat="1"/>
    <xf numFmtId="0" fontId="0" fillId="0" borderId="0" xfId="0" applyAlignment="1">
      <alignment horizontal="center"/>
    </xf>
    <xf numFmtId="2" fontId="0" fillId="0" borderId="0" xfId="0" applyNumberFormat="1"/>
    <xf numFmtId="0" fontId="6" fillId="0" borderId="0" xfId="0" applyFont="1"/>
    <xf numFmtId="0" fontId="3" fillId="0" borderId="0" xfId="0" applyFont="1"/>
    <xf numFmtId="0" fontId="12" fillId="0" borderId="0" xfId="0" applyFont="1"/>
    <xf numFmtId="0" fontId="5" fillId="4" borderId="0" xfId="0" applyFont="1" applyFill="1" applyAlignment="1">
      <alignment horizontal="center"/>
    </xf>
    <xf numFmtId="164" fontId="5" fillId="4" borderId="0" xfId="0" applyNumberFormat="1" applyFont="1" applyFill="1" applyAlignment="1">
      <alignment horizontal="center"/>
    </xf>
    <xf numFmtId="0" fontId="5" fillId="4" borderId="0" xfId="0" quotePrefix="1" applyFont="1" applyFill="1" applyAlignment="1">
      <alignment horizontal="center"/>
    </xf>
    <xf numFmtId="0" fontId="9" fillId="0" borderId="0" xfId="0" applyFont="1"/>
    <xf numFmtId="0" fontId="10" fillId="0" borderId="0" xfId="2"/>
    <xf numFmtId="0" fontId="13" fillId="0" borderId="0" xfId="2" applyFont="1"/>
    <xf numFmtId="0" fontId="10" fillId="0" borderId="1" xfId="2" applyBorder="1"/>
    <xf numFmtId="0" fontId="10" fillId="0" borderId="2" xfId="2" applyBorder="1"/>
    <xf numFmtId="0" fontId="10" fillId="0" borderId="3" xfId="2" applyBorder="1"/>
    <xf numFmtId="0" fontId="10" fillId="0" borderId="4" xfId="2" applyBorder="1"/>
    <xf numFmtId="0" fontId="10" fillId="0" borderId="5" xfId="2" applyBorder="1"/>
    <xf numFmtId="0" fontId="15" fillId="0" borderId="0" xfId="2" applyFont="1"/>
    <xf numFmtId="0" fontId="16" fillId="0" borderId="0" xfId="2" applyFont="1"/>
    <xf numFmtId="0" fontId="11" fillId="0" borderId="0" xfId="2" applyFont="1"/>
    <xf numFmtId="0" fontId="10" fillId="0" borderId="6" xfId="2" applyBorder="1"/>
    <xf numFmtId="0" fontId="10" fillId="0" borderId="7" xfId="2" applyBorder="1"/>
    <xf numFmtId="0" fontId="10" fillId="0" borderId="8" xfId="2" applyBorder="1"/>
    <xf numFmtId="0" fontId="0" fillId="0" borderId="9" xfId="0" applyBorder="1" applyAlignment="1">
      <alignment horizontal="center"/>
    </xf>
    <xf numFmtId="0" fontId="0" fillId="0" borderId="9" xfId="0" applyBorder="1"/>
    <xf numFmtId="0" fontId="18" fillId="0" borderId="0" xfId="0" applyFont="1"/>
    <xf numFmtId="166" fontId="0" fillId="0" borderId="9" xfId="0" applyNumberFormat="1" applyBorder="1" applyAlignment="1">
      <alignment horizontal="center"/>
    </xf>
    <xf numFmtId="0" fontId="14" fillId="0" borderId="0" xfId="2" applyFont="1"/>
    <xf numFmtId="0" fontId="0" fillId="0" borderId="0" xfId="0" applyAlignment="1">
      <alignment wrapText="1"/>
    </xf>
    <xf numFmtId="0" fontId="10" fillId="0" borderId="0" xfId="2" applyAlignment="1">
      <alignment horizontal="center"/>
    </xf>
    <xf numFmtId="1" fontId="10" fillId="0" borderId="0" xfId="2" applyNumberFormat="1" applyAlignment="1">
      <alignment horizontal="center"/>
    </xf>
    <xf numFmtId="2" fontId="10" fillId="0" borderId="0" xfId="2" applyNumberFormat="1" applyAlignment="1">
      <alignment horizontal="center"/>
    </xf>
    <xf numFmtId="166" fontId="10" fillId="0" borderId="0" xfId="2" applyNumberFormat="1" applyAlignment="1">
      <alignment horizontal="center"/>
    </xf>
    <xf numFmtId="0" fontId="5" fillId="0" borderId="0" xfId="1" applyFont="1" applyAlignment="1">
      <alignment horizontal="center" wrapText="1"/>
    </xf>
    <xf numFmtId="0" fontId="5" fillId="0" borderId="0" xfId="0" applyFont="1"/>
    <xf numFmtId="165" fontId="5" fillId="0" borderId="0" xfId="1" applyNumberFormat="1" applyFont="1" applyAlignment="1">
      <alignment horizontal="center" wrapText="1"/>
    </xf>
    <xf numFmtId="1" fontId="5" fillId="0" borderId="0" xfId="1" applyNumberFormat="1" applyFont="1" applyAlignment="1">
      <alignment horizontal="center" wrapText="1"/>
    </xf>
    <xf numFmtId="0" fontId="3" fillId="0" borderId="0" xfId="0" applyFont="1" applyAlignment="1">
      <alignment wrapText="1"/>
    </xf>
    <xf numFmtId="2" fontId="10" fillId="5" borderId="9" xfId="2" applyNumberFormat="1" applyFill="1" applyBorder="1" applyAlignment="1">
      <alignment horizontal="center"/>
    </xf>
    <xf numFmtId="0" fontId="6" fillId="5" borderId="9" xfId="0" applyFont="1" applyFill="1" applyBorder="1"/>
    <xf numFmtId="166" fontId="10" fillId="5" borderId="9" xfId="2" applyNumberFormat="1" applyFill="1" applyBorder="1" applyAlignment="1">
      <alignment horizontal="center"/>
    </xf>
    <xf numFmtId="166" fontId="0" fillId="5" borderId="9" xfId="0" applyNumberFormat="1" applyFill="1" applyBorder="1" applyAlignment="1">
      <alignment horizontal="center"/>
    </xf>
    <xf numFmtId="2" fontId="10" fillId="0" borderId="0" xfId="2" applyNumberFormat="1"/>
    <xf numFmtId="165" fontId="10" fillId="0" borderId="0" xfId="2" applyNumberFormat="1"/>
    <xf numFmtId="166" fontId="3" fillId="4" borderId="0" xfId="0" applyNumberFormat="1" applyFont="1" applyFill="1" applyAlignment="1">
      <alignment horizontal="center"/>
    </xf>
    <xf numFmtId="0" fontId="5" fillId="0" borderId="0" xfId="0" applyFont="1" applyAlignment="1">
      <alignment horizontal="center"/>
    </xf>
    <xf numFmtId="0" fontId="10" fillId="5" borderId="0" xfId="2" applyFill="1" applyAlignment="1">
      <alignment horizontal="center"/>
    </xf>
    <xf numFmtId="1" fontId="10" fillId="5" borderId="0" xfId="2" applyNumberFormat="1" applyFill="1" applyAlignment="1">
      <alignment horizontal="center"/>
    </xf>
    <xf numFmtId="2" fontId="10" fillId="5" borderId="0" xfId="2" applyNumberFormat="1" applyFill="1" applyAlignment="1">
      <alignment horizontal="center"/>
    </xf>
    <xf numFmtId="0" fontId="6" fillId="5" borderId="0" xfId="0" applyFont="1" applyFill="1"/>
    <xf numFmtId="166" fontId="10" fillId="5" borderId="0" xfId="2" applyNumberFormat="1" applyFill="1" applyAlignment="1">
      <alignment horizontal="center"/>
    </xf>
    <xf numFmtId="166" fontId="0" fillId="5" borderId="0" xfId="0" applyNumberFormat="1" applyFill="1" applyAlignment="1">
      <alignment horizontal="center"/>
    </xf>
    <xf numFmtId="0" fontId="10" fillId="6" borderId="0" xfId="2" applyFill="1" applyAlignment="1">
      <alignment horizontal="center"/>
    </xf>
    <xf numFmtId="2" fontId="10" fillId="6" borderId="0" xfId="2" applyNumberFormat="1" applyFill="1" applyAlignment="1">
      <alignment horizontal="center"/>
    </xf>
    <xf numFmtId="1" fontId="10" fillId="6" borderId="0" xfId="2" applyNumberFormat="1" applyFill="1" applyAlignment="1">
      <alignment horizontal="center"/>
    </xf>
    <xf numFmtId="0" fontId="6" fillId="6" borderId="0" xfId="0" applyFont="1" applyFill="1"/>
    <xf numFmtId="166" fontId="10" fillId="6" borderId="0" xfId="2" applyNumberFormat="1" applyFill="1" applyAlignment="1">
      <alignment horizontal="center"/>
    </xf>
    <xf numFmtId="166" fontId="0" fillId="6" borderId="0" xfId="0" applyNumberFormat="1" applyFill="1" applyAlignment="1">
      <alignment horizontal="center"/>
    </xf>
    <xf numFmtId="0" fontId="10" fillId="5" borderId="9" xfId="2" applyFill="1" applyBorder="1" applyAlignment="1">
      <alignment horizontal="center"/>
    </xf>
    <xf numFmtId="1" fontId="10" fillId="5" borderId="9" xfId="2" applyNumberFormat="1" applyFill="1" applyBorder="1" applyAlignment="1">
      <alignment horizontal="center"/>
    </xf>
    <xf numFmtId="166" fontId="0" fillId="0" borderId="9" xfId="0" applyNumberFormat="1" applyBorder="1"/>
    <xf numFmtId="2" fontId="0" fillId="0" borderId="9" xfId="0" applyNumberFormat="1" applyBorder="1"/>
    <xf numFmtId="0" fontId="0" fillId="5" borderId="0" xfId="0" applyFill="1"/>
    <xf numFmtId="2" fontId="6" fillId="5" borderId="0" xfId="0" applyNumberFormat="1" applyFont="1" applyFill="1"/>
  </cellXfs>
  <cellStyles count="3">
    <cellStyle name="Normal" xfId="0" builtinId="0"/>
    <cellStyle name="Normal 2" xfId="1" xr:uid="{00000000-0005-0000-0000-000001000000}"/>
    <cellStyle name="Normal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chemeClr val="tx1">
                    <a:lumMod val="65000"/>
                    <a:lumOff val="35000"/>
                  </a:schemeClr>
                </a:solidFill>
              </a:rPr>
              <a:t>Water Level VS Time</a:t>
            </a:r>
            <a:r>
              <a:rPr lang="en-US" sz="1400" b="0" i="0" u="none" strike="noStrike" kern="1200" spc="0" baseline="0">
                <a:solidFill>
                  <a:schemeClr val="tx1"/>
                </a:solidFill>
              </a:rPr>
              <a:t>WTN 53884, 2022-08-23</a:t>
            </a:r>
            <a:endParaRPr lang="en-US" baseline="0">
              <a:solidFill>
                <a:schemeClr val="tx1">
                  <a:lumMod val="65000"/>
                  <a:lumOff val="35000"/>
                </a:schemeClr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938648293963253"/>
          <c:y val="0.17266221930592013"/>
          <c:w val="0.78472462817147859"/>
          <c:h val="0.65049394867308252"/>
        </c:manualLayout>
      </c:layout>
      <c:scatterChart>
        <c:scatterStyle val="lineMarker"/>
        <c:varyColors val="0"/>
        <c:ser>
          <c:idx val="0"/>
          <c:order val="0"/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'Pumped Well Data'!$A$5:$A$1417</c:f>
              <c:numCache>
                <c:formatCode>General</c:formatCode>
                <c:ptCount val="1413"/>
                <c:pt idx="0">
                  <c:v>0</c:v>
                </c:pt>
                <c:pt idx="1">
                  <c:v>1</c:v>
                </c:pt>
                <c:pt idx="2">
                  <c:v>11</c:v>
                </c:pt>
                <c:pt idx="3">
                  <c:v>21</c:v>
                </c:pt>
                <c:pt idx="4">
                  <c:v>31</c:v>
                </c:pt>
                <c:pt idx="5">
                  <c:v>41</c:v>
                </c:pt>
                <c:pt idx="6">
                  <c:v>51</c:v>
                </c:pt>
                <c:pt idx="7">
                  <c:v>61</c:v>
                </c:pt>
                <c:pt idx="8">
                  <c:v>71</c:v>
                </c:pt>
                <c:pt idx="9">
                  <c:v>81</c:v>
                </c:pt>
                <c:pt idx="10">
                  <c:v>91</c:v>
                </c:pt>
                <c:pt idx="11">
                  <c:v>101</c:v>
                </c:pt>
                <c:pt idx="12">
                  <c:v>111</c:v>
                </c:pt>
                <c:pt idx="13">
                  <c:v>121</c:v>
                </c:pt>
                <c:pt idx="14">
                  <c:v>131</c:v>
                </c:pt>
                <c:pt idx="15">
                  <c:v>141</c:v>
                </c:pt>
                <c:pt idx="16">
                  <c:v>151</c:v>
                </c:pt>
                <c:pt idx="17">
                  <c:v>161</c:v>
                </c:pt>
                <c:pt idx="18">
                  <c:v>171</c:v>
                </c:pt>
                <c:pt idx="19">
                  <c:v>181</c:v>
                </c:pt>
                <c:pt idx="20">
                  <c:v>191</c:v>
                </c:pt>
                <c:pt idx="21">
                  <c:v>201</c:v>
                </c:pt>
                <c:pt idx="22">
                  <c:v>211</c:v>
                </c:pt>
                <c:pt idx="23">
                  <c:v>221</c:v>
                </c:pt>
                <c:pt idx="24">
                  <c:v>231</c:v>
                </c:pt>
                <c:pt idx="25">
                  <c:v>241</c:v>
                </c:pt>
                <c:pt idx="26">
                  <c:v>251</c:v>
                </c:pt>
                <c:pt idx="27">
                  <c:v>261</c:v>
                </c:pt>
                <c:pt idx="28">
                  <c:v>271</c:v>
                </c:pt>
                <c:pt idx="29">
                  <c:v>281</c:v>
                </c:pt>
                <c:pt idx="30">
                  <c:v>291</c:v>
                </c:pt>
                <c:pt idx="31">
                  <c:v>301</c:v>
                </c:pt>
                <c:pt idx="32">
                  <c:v>311</c:v>
                </c:pt>
                <c:pt idx="33">
                  <c:v>321</c:v>
                </c:pt>
                <c:pt idx="34">
                  <c:v>331</c:v>
                </c:pt>
                <c:pt idx="35">
                  <c:v>341</c:v>
                </c:pt>
                <c:pt idx="36">
                  <c:v>351</c:v>
                </c:pt>
                <c:pt idx="37">
                  <c:v>361</c:v>
                </c:pt>
                <c:pt idx="38">
                  <c:v>371</c:v>
                </c:pt>
                <c:pt idx="39">
                  <c:v>381</c:v>
                </c:pt>
                <c:pt idx="40">
                  <c:v>391</c:v>
                </c:pt>
                <c:pt idx="41">
                  <c:v>401</c:v>
                </c:pt>
                <c:pt idx="42">
                  <c:v>411</c:v>
                </c:pt>
                <c:pt idx="43">
                  <c:v>421</c:v>
                </c:pt>
                <c:pt idx="44">
                  <c:v>431</c:v>
                </c:pt>
                <c:pt idx="45">
                  <c:v>441</c:v>
                </c:pt>
                <c:pt idx="46">
                  <c:v>451</c:v>
                </c:pt>
                <c:pt idx="47">
                  <c:v>461</c:v>
                </c:pt>
                <c:pt idx="48">
                  <c:v>471</c:v>
                </c:pt>
                <c:pt idx="49">
                  <c:v>481</c:v>
                </c:pt>
                <c:pt idx="50">
                  <c:v>491</c:v>
                </c:pt>
                <c:pt idx="51">
                  <c:v>501</c:v>
                </c:pt>
                <c:pt idx="52">
                  <c:v>511</c:v>
                </c:pt>
                <c:pt idx="53">
                  <c:v>521</c:v>
                </c:pt>
                <c:pt idx="54">
                  <c:v>531</c:v>
                </c:pt>
                <c:pt idx="55">
                  <c:v>541</c:v>
                </c:pt>
                <c:pt idx="56">
                  <c:v>551</c:v>
                </c:pt>
                <c:pt idx="57">
                  <c:v>561</c:v>
                </c:pt>
                <c:pt idx="58">
                  <c:v>571</c:v>
                </c:pt>
                <c:pt idx="59">
                  <c:v>581</c:v>
                </c:pt>
                <c:pt idx="60">
                  <c:v>591</c:v>
                </c:pt>
                <c:pt idx="61">
                  <c:v>601</c:v>
                </c:pt>
                <c:pt idx="62">
                  <c:v>611</c:v>
                </c:pt>
                <c:pt idx="63">
                  <c:v>621</c:v>
                </c:pt>
                <c:pt idx="64">
                  <c:v>631</c:v>
                </c:pt>
                <c:pt idx="65">
                  <c:v>641</c:v>
                </c:pt>
                <c:pt idx="66">
                  <c:v>651</c:v>
                </c:pt>
                <c:pt idx="67">
                  <c:v>661</c:v>
                </c:pt>
                <c:pt idx="68">
                  <c:v>671</c:v>
                </c:pt>
                <c:pt idx="69">
                  <c:v>681</c:v>
                </c:pt>
                <c:pt idx="70">
                  <c:v>691</c:v>
                </c:pt>
                <c:pt idx="71">
                  <c:v>701</c:v>
                </c:pt>
                <c:pt idx="72">
                  <c:v>711</c:v>
                </c:pt>
                <c:pt idx="73">
                  <c:v>721</c:v>
                </c:pt>
                <c:pt idx="74">
                  <c:v>731</c:v>
                </c:pt>
                <c:pt idx="75">
                  <c:v>741</c:v>
                </c:pt>
                <c:pt idx="76">
                  <c:v>751</c:v>
                </c:pt>
                <c:pt idx="77">
                  <c:v>761</c:v>
                </c:pt>
                <c:pt idx="78">
                  <c:v>771</c:v>
                </c:pt>
                <c:pt idx="79">
                  <c:v>781</c:v>
                </c:pt>
                <c:pt idx="80">
                  <c:v>791</c:v>
                </c:pt>
                <c:pt idx="81">
                  <c:v>801</c:v>
                </c:pt>
                <c:pt idx="82">
                  <c:v>811</c:v>
                </c:pt>
                <c:pt idx="83">
                  <c:v>821</c:v>
                </c:pt>
                <c:pt idx="84">
                  <c:v>831</c:v>
                </c:pt>
                <c:pt idx="85">
                  <c:v>841</c:v>
                </c:pt>
                <c:pt idx="86">
                  <c:v>851</c:v>
                </c:pt>
                <c:pt idx="87">
                  <c:v>861</c:v>
                </c:pt>
                <c:pt idx="88">
                  <c:v>871</c:v>
                </c:pt>
                <c:pt idx="89">
                  <c:v>881</c:v>
                </c:pt>
                <c:pt idx="90">
                  <c:v>891</c:v>
                </c:pt>
                <c:pt idx="91">
                  <c:v>901</c:v>
                </c:pt>
                <c:pt idx="92">
                  <c:v>911</c:v>
                </c:pt>
                <c:pt idx="93">
                  <c:v>921</c:v>
                </c:pt>
                <c:pt idx="94">
                  <c:v>931</c:v>
                </c:pt>
                <c:pt idx="95">
                  <c:v>941</c:v>
                </c:pt>
                <c:pt idx="96">
                  <c:v>951</c:v>
                </c:pt>
                <c:pt idx="97">
                  <c:v>961</c:v>
                </c:pt>
                <c:pt idx="98">
                  <c:v>971</c:v>
                </c:pt>
                <c:pt idx="99">
                  <c:v>981</c:v>
                </c:pt>
                <c:pt idx="100">
                  <c:v>991</c:v>
                </c:pt>
                <c:pt idx="101">
                  <c:v>1001</c:v>
                </c:pt>
                <c:pt idx="102">
                  <c:v>1011</c:v>
                </c:pt>
                <c:pt idx="103">
                  <c:v>1021</c:v>
                </c:pt>
                <c:pt idx="104">
                  <c:v>1031</c:v>
                </c:pt>
                <c:pt idx="105">
                  <c:v>1041</c:v>
                </c:pt>
                <c:pt idx="106">
                  <c:v>1051</c:v>
                </c:pt>
                <c:pt idx="107">
                  <c:v>1061</c:v>
                </c:pt>
                <c:pt idx="108">
                  <c:v>1071</c:v>
                </c:pt>
                <c:pt idx="109">
                  <c:v>1081</c:v>
                </c:pt>
                <c:pt idx="110">
                  <c:v>1091</c:v>
                </c:pt>
                <c:pt idx="111">
                  <c:v>1101</c:v>
                </c:pt>
                <c:pt idx="112">
                  <c:v>1111</c:v>
                </c:pt>
                <c:pt idx="113">
                  <c:v>1121</c:v>
                </c:pt>
                <c:pt idx="114">
                  <c:v>1131</c:v>
                </c:pt>
                <c:pt idx="115">
                  <c:v>1141</c:v>
                </c:pt>
                <c:pt idx="116">
                  <c:v>1151</c:v>
                </c:pt>
                <c:pt idx="117">
                  <c:v>1161</c:v>
                </c:pt>
                <c:pt idx="118">
                  <c:v>1171</c:v>
                </c:pt>
                <c:pt idx="119">
                  <c:v>1181</c:v>
                </c:pt>
                <c:pt idx="120">
                  <c:v>1191</c:v>
                </c:pt>
                <c:pt idx="121">
                  <c:v>1201</c:v>
                </c:pt>
                <c:pt idx="122">
                  <c:v>1211</c:v>
                </c:pt>
                <c:pt idx="123">
                  <c:v>1221</c:v>
                </c:pt>
                <c:pt idx="124">
                  <c:v>1231</c:v>
                </c:pt>
                <c:pt idx="125">
                  <c:v>1241</c:v>
                </c:pt>
                <c:pt idx="126">
                  <c:v>1251</c:v>
                </c:pt>
                <c:pt idx="127">
                  <c:v>1261</c:v>
                </c:pt>
                <c:pt idx="128">
                  <c:v>1271</c:v>
                </c:pt>
                <c:pt idx="129">
                  <c:v>1281</c:v>
                </c:pt>
                <c:pt idx="130">
                  <c:v>1291</c:v>
                </c:pt>
                <c:pt idx="131">
                  <c:v>1301</c:v>
                </c:pt>
                <c:pt idx="132">
                  <c:v>1311</c:v>
                </c:pt>
                <c:pt idx="133">
                  <c:v>1321</c:v>
                </c:pt>
                <c:pt idx="134">
                  <c:v>1331</c:v>
                </c:pt>
                <c:pt idx="135">
                  <c:v>1341</c:v>
                </c:pt>
                <c:pt idx="136">
                  <c:v>1351</c:v>
                </c:pt>
                <c:pt idx="137">
                  <c:v>1361</c:v>
                </c:pt>
                <c:pt idx="138">
                  <c:v>1371</c:v>
                </c:pt>
                <c:pt idx="139">
                  <c:v>1381</c:v>
                </c:pt>
                <c:pt idx="140">
                  <c:v>1391</c:v>
                </c:pt>
                <c:pt idx="141">
                  <c:v>1401</c:v>
                </c:pt>
                <c:pt idx="142">
                  <c:v>1411</c:v>
                </c:pt>
                <c:pt idx="143">
                  <c:v>1421</c:v>
                </c:pt>
                <c:pt idx="144">
                  <c:v>1431</c:v>
                </c:pt>
                <c:pt idx="145">
                  <c:v>1441</c:v>
                </c:pt>
                <c:pt idx="146">
                  <c:v>1451</c:v>
                </c:pt>
                <c:pt idx="147">
                  <c:v>1461</c:v>
                </c:pt>
                <c:pt idx="148">
                  <c:v>1471</c:v>
                </c:pt>
                <c:pt idx="149">
                  <c:v>1481</c:v>
                </c:pt>
                <c:pt idx="150">
                  <c:v>1491</c:v>
                </c:pt>
                <c:pt idx="151">
                  <c:v>1501</c:v>
                </c:pt>
                <c:pt idx="152">
                  <c:v>1511</c:v>
                </c:pt>
                <c:pt idx="153">
                  <c:v>1521</c:v>
                </c:pt>
                <c:pt idx="154">
                  <c:v>1531</c:v>
                </c:pt>
                <c:pt idx="155">
                  <c:v>1541</c:v>
                </c:pt>
                <c:pt idx="156">
                  <c:v>1551</c:v>
                </c:pt>
                <c:pt idx="157">
                  <c:v>1561</c:v>
                </c:pt>
                <c:pt idx="158">
                  <c:v>1571</c:v>
                </c:pt>
                <c:pt idx="159">
                  <c:v>1581</c:v>
                </c:pt>
                <c:pt idx="160">
                  <c:v>1591</c:v>
                </c:pt>
                <c:pt idx="161">
                  <c:v>1601</c:v>
                </c:pt>
                <c:pt idx="162">
                  <c:v>1611</c:v>
                </c:pt>
                <c:pt idx="163">
                  <c:v>1621</c:v>
                </c:pt>
                <c:pt idx="164">
                  <c:v>1631</c:v>
                </c:pt>
                <c:pt idx="165">
                  <c:v>1641</c:v>
                </c:pt>
                <c:pt idx="166">
                  <c:v>1651</c:v>
                </c:pt>
                <c:pt idx="167">
                  <c:v>1661</c:v>
                </c:pt>
                <c:pt idx="168">
                  <c:v>1671</c:v>
                </c:pt>
                <c:pt idx="169">
                  <c:v>1681</c:v>
                </c:pt>
                <c:pt idx="170">
                  <c:v>1691</c:v>
                </c:pt>
                <c:pt idx="171">
                  <c:v>1701</c:v>
                </c:pt>
                <c:pt idx="172">
                  <c:v>1711</c:v>
                </c:pt>
                <c:pt idx="173">
                  <c:v>1721</c:v>
                </c:pt>
                <c:pt idx="174">
                  <c:v>1731</c:v>
                </c:pt>
                <c:pt idx="175">
                  <c:v>1741</c:v>
                </c:pt>
                <c:pt idx="176">
                  <c:v>1751</c:v>
                </c:pt>
                <c:pt idx="177">
                  <c:v>1761</c:v>
                </c:pt>
                <c:pt idx="178">
                  <c:v>1771</c:v>
                </c:pt>
                <c:pt idx="179">
                  <c:v>1781</c:v>
                </c:pt>
                <c:pt idx="180">
                  <c:v>1791</c:v>
                </c:pt>
                <c:pt idx="181">
                  <c:v>1801</c:v>
                </c:pt>
                <c:pt idx="182">
                  <c:v>1811</c:v>
                </c:pt>
                <c:pt idx="183">
                  <c:v>1821</c:v>
                </c:pt>
                <c:pt idx="184">
                  <c:v>1831</c:v>
                </c:pt>
                <c:pt idx="185">
                  <c:v>1841</c:v>
                </c:pt>
                <c:pt idx="186">
                  <c:v>1851</c:v>
                </c:pt>
                <c:pt idx="187">
                  <c:v>1861</c:v>
                </c:pt>
                <c:pt idx="188">
                  <c:v>1871</c:v>
                </c:pt>
                <c:pt idx="189">
                  <c:v>1881</c:v>
                </c:pt>
                <c:pt idx="190">
                  <c:v>1891</c:v>
                </c:pt>
                <c:pt idx="191">
                  <c:v>1901</c:v>
                </c:pt>
                <c:pt idx="192">
                  <c:v>1911</c:v>
                </c:pt>
                <c:pt idx="193">
                  <c:v>1921</c:v>
                </c:pt>
                <c:pt idx="194">
                  <c:v>1931</c:v>
                </c:pt>
                <c:pt idx="195">
                  <c:v>1941</c:v>
                </c:pt>
                <c:pt idx="196">
                  <c:v>1951</c:v>
                </c:pt>
                <c:pt idx="197">
                  <c:v>1961</c:v>
                </c:pt>
                <c:pt idx="198">
                  <c:v>1971</c:v>
                </c:pt>
                <c:pt idx="199">
                  <c:v>1981</c:v>
                </c:pt>
                <c:pt idx="200">
                  <c:v>1991</c:v>
                </c:pt>
                <c:pt idx="201">
                  <c:v>2001</c:v>
                </c:pt>
                <c:pt idx="202">
                  <c:v>2011</c:v>
                </c:pt>
                <c:pt idx="203">
                  <c:v>2021</c:v>
                </c:pt>
                <c:pt idx="204">
                  <c:v>2031</c:v>
                </c:pt>
                <c:pt idx="205">
                  <c:v>2041</c:v>
                </c:pt>
                <c:pt idx="206">
                  <c:v>2051</c:v>
                </c:pt>
                <c:pt idx="207">
                  <c:v>2061</c:v>
                </c:pt>
                <c:pt idx="208">
                  <c:v>2071</c:v>
                </c:pt>
                <c:pt idx="209">
                  <c:v>2081</c:v>
                </c:pt>
                <c:pt idx="210">
                  <c:v>2091</c:v>
                </c:pt>
                <c:pt idx="211">
                  <c:v>2101</c:v>
                </c:pt>
                <c:pt idx="212">
                  <c:v>2111</c:v>
                </c:pt>
                <c:pt idx="213">
                  <c:v>2121</c:v>
                </c:pt>
                <c:pt idx="214">
                  <c:v>2131</c:v>
                </c:pt>
                <c:pt idx="215">
                  <c:v>2141</c:v>
                </c:pt>
                <c:pt idx="216">
                  <c:v>2151</c:v>
                </c:pt>
                <c:pt idx="217">
                  <c:v>2161</c:v>
                </c:pt>
                <c:pt idx="218">
                  <c:v>2171</c:v>
                </c:pt>
                <c:pt idx="219">
                  <c:v>2181</c:v>
                </c:pt>
                <c:pt idx="220">
                  <c:v>2191</c:v>
                </c:pt>
                <c:pt idx="221">
                  <c:v>2201</c:v>
                </c:pt>
                <c:pt idx="222">
                  <c:v>2211</c:v>
                </c:pt>
                <c:pt idx="223">
                  <c:v>2221</c:v>
                </c:pt>
                <c:pt idx="224">
                  <c:v>2231</c:v>
                </c:pt>
                <c:pt idx="225">
                  <c:v>2241</c:v>
                </c:pt>
                <c:pt idx="226">
                  <c:v>2251</c:v>
                </c:pt>
                <c:pt idx="227">
                  <c:v>2261</c:v>
                </c:pt>
                <c:pt idx="228">
                  <c:v>2271</c:v>
                </c:pt>
                <c:pt idx="229">
                  <c:v>2281</c:v>
                </c:pt>
                <c:pt idx="230">
                  <c:v>2291</c:v>
                </c:pt>
                <c:pt idx="231">
                  <c:v>2301</c:v>
                </c:pt>
                <c:pt idx="232">
                  <c:v>2311</c:v>
                </c:pt>
                <c:pt idx="233">
                  <c:v>2321</c:v>
                </c:pt>
                <c:pt idx="234">
                  <c:v>2331</c:v>
                </c:pt>
                <c:pt idx="235">
                  <c:v>2341</c:v>
                </c:pt>
                <c:pt idx="236">
                  <c:v>2351</c:v>
                </c:pt>
                <c:pt idx="237">
                  <c:v>2361</c:v>
                </c:pt>
                <c:pt idx="238">
                  <c:v>2371</c:v>
                </c:pt>
                <c:pt idx="239">
                  <c:v>2381</c:v>
                </c:pt>
                <c:pt idx="240">
                  <c:v>2391</c:v>
                </c:pt>
                <c:pt idx="241">
                  <c:v>2401</c:v>
                </c:pt>
                <c:pt idx="242">
                  <c:v>2411</c:v>
                </c:pt>
                <c:pt idx="243">
                  <c:v>2421</c:v>
                </c:pt>
                <c:pt idx="244">
                  <c:v>2431</c:v>
                </c:pt>
                <c:pt idx="245">
                  <c:v>2441</c:v>
                </c:pt>
                <c:pt idx="246">
                  <c:v>2451</c:v>
                </c:pt>
                <c:pt idx="247">
                  <c:v>2461</c:v>
                </c:pt>
                <c:pt idx="248">
                  <c:v>2471</c:v>
                </c:pt>
                <c:pt idx="249">
                  <c:v>2481</c:v>
                </c:pt>
                <c:pt idx="250">
                  <c:v>2491</c:v>
                </c:pt>
                <c:pt idx="251">
                  <c:v>2501</c:v>
                </c:pt>
                <c:pt idx="252">
                  <c:v>2511</c:v>
                </c:pt>
                <c:pt idx="253">
                  <c:v>2521</c:v>
                </c:pt>
                <c:pt idx="254">
                  <c:v>2531</c:v>
                </c:pt>
                <c:pt idx="255">
                  <c:v>2541</c:v>
                </c:pt>
                <c:pt idx="256">
                  <c:v>2551</c:v>
                </c:pt>
                <c:pt idx="257">
                  <c:v>2561</c:v>
                </c:pt>
                <c:pt idx="258">
                  <c:v>2571</c:v>
                </c:pt>
                <c:pt idx="259">
                  <c:v>2581</c:v>
                </c:pt>
                <c:pt idx="260">
                  <c:v>2591</c:v>
                </c:pt>
                <c:pt idx="261">
                  <c:v>2601</c:v>
                </c:pt>
                <c:pt idx="262">
                  <c:v>2611</c:v>
                </c:pt>
                <c:pt idx="263">
                  <c:v>2621</c:v>
                </c:pt>
                <c:pt idx="264">
                  <c:v>2631</c:v>
                </c:pt>
                <c:pt idx="265">
                  <c:v>2641</c:v>
                </c:pt>
                <c:pt idx="266">
                  <c:v>2651</c:v>
                </c:pt>
                <c:pt idx="267">
                  <c:v>2661</c:v>
                </c:pt>
                <c:pt idx="268">
                  <c:v>2671</c:v>
                </c:pt>
                <c:pt idx="269">
                  <c:v>2681</c:v>
                </c:pt>
                <c:pt idx="270">
                  <c:v>2691</c:v>
                </c:pt>
                <c:pt idx="271">
                  <c:v>2701</c:v>
                </c:pt>
                <c:pt idx="272">
                  <c:v>2711</c:v>
                </c:pt>
                <c:pt idx="273">
                  <c:v>2721</c:v>
                </c:pt>
                <c:pt idx="274">
                  <c:v>2731</c:v>
                </c:pt>
                <c:pt idx="275">
                  <c:v>2741</c:v>
                </c:pt>
                <c:pt idx="276">
                  <c:v>2751</c:v>
                </c:pt>
                <c:pt idx="277">
                  <c:v>2761</c:v>
                </c:pt>
                <c:pt idx="278">
                  <c:v>2771</c:v>
                </c:pt>
                <c:pt idx="279">
                  <c:v>2781</c:v>
                </c:pt>
                <c:pt idx="280">
                  <c:v>2791</c:v>
                </c:pt>
                <c:pt idx="281">
                  <c:v>2801</c:v>
                </c:pt>
                <c:pt idx="282">
                  <c:v>2811</c:v>
                </c:pt>
                <c:pt idx="283">
                  <c:v>2821</c:v>
                </c:pt>
                <c:pt idx="284">
                  <c:v>2831</c:v>
                </c:pt>
                <c:pt idx="285">
                  <c:v>2841</c:v>
                </c:pt>
                <c:pt idx="286">
                  <c:v>2851</c:v>
                </c:pt>
                <c:pt idx="287">
                  <c:v>2861</c:v>
                </c:pt>
                <c:pt idx="288">
                  <c:v>2871</c:v>
                </c:pt>
                <c:pt idx="289">
                  <c:v>2881</c:v>
                </c:pt>
                <c:pt idx="290">
                  <c:v>2891</c:v>
                </c:pt>
                <c:pt idx="291">
                  <c:v>2901</c:v>
                </c:pt>
                <c:pt idx="292">
                  <c:v>2911</c:v>
                </c:pt>
                <c:pt idx="293">
                  <c:v>2921</c:v>
                </c:pt>
                <c:pt idx="294">
                  <c:v>2931</c:v>
                </c:pt>
                <c:pt idx="295">
                  <c:v>2941</c:v>
                </c:pt>
                <c:pt idx="296">
                  <c:v>2951</c:v>
                </c:pt>
                <c:pt idx="297">
                  <c:v>2961</c:v>
                </c:pt>
                <c:pt idx="298">
                  <c:v>2971</c:v>
                </c:pt>
                <c:pt idx="299">
                  <c:v>2981</c:v>
                </c:pt>
                <c:pt idx="300">
                  <c:v>2991</c:v>
                </c:pt>
                <c:pt idx="301">
                  <c:v>3001</c:v>
                </c:pt>
                <c:pt idx="302">
                  <c:v>3011</c:v>
                </c:pt>
                <c:pt idx="303">
                  <c:v>3021</c:v>
                </c:pt>
                <c:pt idx="304">
                  <c:v>3031</c:v>
                </c:pt>
                <c:pt idx="305">
                  <c:v>3041</c:v>
                </c:pt>
                <c:pt idx="306">
                  <c:v>3051</c:v>
                </c:pt>
                <c:pt idx="307">
                  <c:v>3061</c:v>
                </c:pt>
                <c:pt idx="308">
                  <c:v>3071</c:v>
                </c:pt>
                <c:pt idx="309">
                  <c:v>3081</c:v>
                </c:pt>
                <c:pt idx="310">
                  <c:v>3091</c:v>
                </c:pt>
                <c:pt idx="311">
                  <c:v>3101</c:v>
                </c:pt>
                <c:pt idx="312">
                  <c:v>3111</c:v>
                </c:pt>
                <c:pt idx="313">
                  <c:v>3121</c:v>
                </c:pt>
                <c:pt idx="314">
                  <c:v>3131</c:v>
                </c:pt>
                <c:pt idx="315">
                  <c:v>3141</c:v>
                </c:pt>
                <c:pt idx="316">
                  <c:v>3151</c:v>
                </c:pt>
                <c:pt idx="317">
                  <c:v>3161</c:v>
                </c:pt>
                <c:pt idx="318">
                  <c:v>3171</c:v>
                </c:pt>
                <c:pt idx="319">
                  <c:v>3181</c:v>
                </c:pt>
                <c:pt idx="320">
                  <c:v>3191</c:v>
                </c:pt>
                <c:pt idx="321">
                  <c:v>3201</c:v>
                </c:pt>
                <c:pt idx="322">
                  <c:v>3211</c:v>
                </c:pt>
                <c:pt idx="323">
                  <c:v>3221</c:v>
                </c:pt>
                <c:pt idx="324">
                  <c:v>3231</c:v>
                </c:pt>
                <c:pt idx="325">
                  <c:v>3241</c:v>
                </c:pt>
                <c:pt idx="326">
                  <c:v>3251</c:v>
                </c:pt>
                <c:pt idx="327">
                  <c:v>3261</c:v>
                </c:pt>
                <c:pt idx="328">
                  <c:v>3271</c:v>
                </c:pt>
                <c:pt idx="329">
                  <c:v>3281</c:v>
                </c:pt>
                <c:pt idx="330">
                  <c:v>3291</c:v>
                </c:pt>
                <c:pt idx="331">
                  <c:v>3301</c:v>
                </c:pt>
                <c:pt idx="332">
                  <c:v>3311</c:v>
                </c:pt>
                <c:pt idx="333">
                  <c:v>3321</c:v>
                </c:pt>
                <c:pt idx="334">
                  <c:v>3331</c:v>
                </c:pt>
                <c:pt idx="335">
                  <c:v>3341</c:v>
                </c:pt>
                <c:pt idx="336">
                  <c:v>3351</c:v>
                </c:pt>
                <c:pt idx="337">
                  <c:v>3361</c:v>
                </c:pt>
                <c:pt idx="338">
                  <c:v>3371</c:v>
                </c:pt>
                <c:pt idx="339">
                  <c:v>3381</c:v>
                </c:pt>
                <c:pt idx="340">
                  <c:v>3391</c:v>
                </c:pt>
                <c:pt idx="341">
                  <c:v>3401</c:v>
                </c:pt>
                <c:pt idx="342">
                  <c:v>3411</c:v>
                </c:pt>
                <c:pt idx="343">
                  <c:v>3421</c:v>
                </c:pt>
                <c:pt idx="344">
                  <c:v>3431</c:v>
                </c:pt>
                <c:pt idx="345">
                  <c:v>3441</c:v>
                </c:pt>
                <c:pt idx="346">
                  <c:v>3451</c:v>
                </c:pt>
                <c:pt idx="347">
                  <c:v>3461</c:v>
                </c:pt>
                <c:pt idx="348">
                  <c:v>3471</c:v>
                </c:pt>
                <c:pt idx="349">
                  <c:v>3481</c:v>
                </c:pt>
                <c:pt idx="350">
                  <c:v>3491</c:v>
                </c:pt>
                <c:pt idx="351">
                  <c:v>3501</c:v>
                </c:pt>
                <c:pt idx="352">
                  <c:v>3511</c:v>
                </c:pt>
                <c:pt idx="353">
                  <c:v>3521</c:v>
                </c:pt>
                <c:pt idx="354">
                  <c:v>3531</c:v>
                </c:pt>
                <c:pt idx="355">
                  <c:v>3541</c:v>
                </c:pt>
                <c:pt idx="356">
                  <c:v>3551</c:v>
                </c:pt>
                <c:pt idx="357">
                  <c:v>3561</c:v>
                </c:pt>
                <c:pt idx="358">
                  <c:v>3571</c:v>
                </c:pt>
                <c:pt idx="359">
                  <c:v>3581</c:v>
                </c:pt>
                <c:pt idx="360">
                  <c:v>3591</c:v>
                </c:pt>
                <c:pt idx="361">
                  <c:v>3601</c:v>
                </c:pt>
                <c:pt idx="362">
                  <c:v>3611</c:v>
                </c:pt>
                <c:pt idx="363">
                  <c:v>3621</c:v>
                </c:pt>
                <c:pt idx="364">
                  <c:v>3631</c:v>
                </c:pt>
                <c:pt idx="365">
                  <c:v>3641</c:v>
                </c:pt>
                <c:pt idx="366">
                  <c:v>3651</c:v>
                </c:pt>
                <c:pt idx="367">
                  <c:v>3661</c:v>
                </c:pt>
                <c:pt idx="368">
                  <c:v>3671</c:v>
                </c:pt>
                <c:pt idx="369">
                  <c:v>3681</c:v>
                </c:pt>
                <c:pt idx="370">
                  <c:v>3691</c:v>
                </c:pt>
                <c:pt idx="371">
                  <c:v>3701</c:v>
                </c:pt>
                <c:pt idx="372">
                  <c:v>3711</c:v>
                </c:pt>
                <c:pt idx="373">
                  <c:v>3721</c:v>
                </c:pt>
                <c:pt idx="374">
                  <c:v>3731</c:v>
                </c:pt>
                <c:pt idx="375">
                  <c:v>3741</c:v>
                </c:pt>
                <c:pt idx="376">
                  <c:v>3751</c:v>
                </c:pt>
                <c:pt idx="377">
                  <c:v>3761</c:v>
                </c:pt>
                <c:pt idx="378">
                  <c:v>3771</c:v>
                </c:pt>
                <c:pt idx="379">
                  <c:v>3781</c:v>
                </c:pt>
                <c:pt idx="380">
                  <c:v>3791</c:v>
                </c:pt>
                <c:pt idx="381">
                  <c:v>3801</c:v>
                </c:pt>
                <c:pt idx="382">
                  <c:v>3811</c:v>
                </c:pt>
                <c:pt idx="383">
                  <c:v>3821</c:v>
                </c:pt>
                <c:pt idx="384">
                  <c:v>3831</c:v>
                </c:pt>
                <c:pt idx="385">
                  <c:v>3841</c:v>
                </c:pt>
                <c:pt idx="386">
                  <c:v>3851</c:v>
                </c:pt>
                <c:pt idx="387">
                  <c:v>3861</c:v>
                </c:pt>
                <c:pt idx="388">
                  <c:v>3871</c:v>
                </c:pt>
                <c:pt idx="389">
                  <c:v>3881</c:v>
                </c:pt>
                <c:pt idx="390">
                  <c:v>3891</c:v>
                </c:pt>
                <c:pt idx="391">
                  <c:v>3901</c:v>
                </c:pt>
                <c:pt idx="392">
                  <c:v>3911</c:v>
                </c:pt>
                <c:pt idx="393">
                  <c:v>3921</c:v>
                </c:pt>
                <c:pt idx="394">
                  <c:v>3931</c:v>
                </c:pt>
                <c:pt idx="395">
                  <c:v>3941</c:v>
                </c:pt>
                <c:pt idx="396">
                  <c:v>3951</c:v>
                </c:pt>
                <c:pt idx="397">
                  <c:v>3961</c:v>
                </c:pt>
                <c:pt idx="398">
                  <c:v>3971</c:v>
                </c:pt>
                <c:pt idx="399">
                  <c:v>3981</c:v>
                </c:pt>
                <c:pt idx="400">
                  <c:v>3991</c:v>
                </c:pt>
                <c:pt idx="401">
                  <c:v>4001</c:v>
                </c:pt>
                <c:pt idx="402">
                  <c:v>4011</c:v>
                </c:pt>
                <c:pt idx="403">
                  <c:v>4021</c:v>
                </c:pt>
                <c:pt idx="404">
                  <c:v>4031</c:v>
                </c:pt>
                <c:pt idx="405">
                  <c:v>4041</c:v>
                </c:pt>
                <c:pt idx="406">
                  <c:v>4051</c:v>
                </c:pt>
                <c:pt idx="407">
                  <c:v>4061</c:v>
                </c:pt>
                <c:pt idx="408">
                  <c:v>4071</c:v>
                </c:pt>
                <c:pt idx="409">
                  <c:v>4081</c:v>
                </c:pt>
                <c:pt idx="410">
                  <c:v>4091</c:v>
                </c:pt>
                <c:pt idx="411">
                  <c:v>4101</c:v>
                </c:pt>
                <c:pt idx="412">
                  <c:v>4111</c:v>
                </c:pt>
                <c:pt idx="413">
                  <c:v>4121</c:v>
                </c:pt>
                <c:pt idx="414">
                  <c:v>4131</c:v>
                </c:pt>
                <c:pt idx="415">
                  <c:v>4141</c:v>
                </c:pt>
                <c:pt idx="416">
                  <c:v>4151</c:v>
                </c:pt>
                <c:pt idx="417">
                  <c:v>4161</c:v>
                </c:pt>
                <c:pt idx="418">
                  <c:v>4171</c:v>
                </c:pt>
                <c:pt idx="419">
                  <c:v>4181</c:v>
                </c:pt>
                <c:pt idx="420">
                  <c:v>4191</c:v>
                </c:pt>
                <c:pt idx="421">
                  <c:v>4201</c:v>
                </c:pt>
                <c:pt idx="422">
                  <c:v>4211</c:v>
                </c:pt>
                <c:pt idx="423">
                  <c:v>4221</c:v>
                </c:pt>
                <c:pt idx="424">
                  <c:v>4231</c:v>
                </c:pt>
                <c:pt idx="425">
                  <c:v>4241</c:v>
                </c:pt>
                <c:pt idx="426">
                  <c:v>4251</c:v>
                </c:pt>
                <c:pt idx="427">
                  <c:v>4261</c:v>
                </c:pt>
                <c:pt idx="428">
                  <c:v>4271</c:v>
                </c:pt>
                <c:pt idx="429">
                  <c:v>4281</c:v>
                </c:pt>
                <c:pt idx="430">
                  <c:v>4291</c:v>
                </c:pt>
                <c:pt idx="431">
                  <c:v>4301</c:v>
                </c:pt>
                <c:pt idx="432">
                  <c:v>4311</c:v>
                </c:pt>
                <c:pt idx="433">
                  <c:v>4321</c:v>
                </c:pt>
                <c:pt idx="434">
                  <c:v>4331</c:v>
                </c:pt>
                <c:pt idx="435">
                  <c:v>4341</c:v>
                </c:pt>
                <c:pt idx="436">
                  <c:v>4351</c:v>
                </c:pt>
                <c:pt idx="437">
                  <c:v>4361</c:v>
                </c:pt>
                <c:pt idx="438">
                  <c:v>4371</c:v>
                </c:pt>
                <c:pt idx="439">
                  <c:v>4381</c:v>
                </c:pt>
                <c:pt idx="440">
                  <c:v>4391</c:v>
                </c:pt>
                <c:pt idx="441">
                  <c:v>4401</c:v>
                </c:pt>
                <c:pt idx="442">
                  <c:v>4411</c:v>
                </c:pt>
                <c:pt idx="443">
                  <c:v>4421</c:v>
                </c:pt>
                <c:pt idx="444">
                  <c:v>4431</c:v>
                </c:pt>
                <c:pt idx="445">
                  <c:v>4441</c:v>
                </c:pt>
                <c:pt idx="446">
                  <c:v>4451</c:v>
                </c:pt>
                <c:pt idx="447">
                  <c:v>4461</c:v>
                </c:pt>
                <c:pt idx="448">
                  <c:v>4471</c:v>
                </c:pt>
                <c:pt idx="449">
                  <c:v>4481</c:v>
                </c:pt>
                <c:pt idx="450">
                  <c:v>4491</c:v>
                </c:pt>
                <c:pt idx="451">
                  <c:v>4501</c:v>
                </c:pt>
                <c:pt idx="452">
                  <c:v>4511</c:v>
                </c:pt>
                <c:pt idx="453">
                  <c:v>4521</c:v>
                </c:pt>
                <c:pt idx="454">
                  <c:v>4531</c:v>
                </c:pt>
                <c:pt idx="455">
                  <c:v>4541</c:v>
                </c:pt>
                <c:pt idx="456">
                  <c:v>4551</c:v>
                </c:pt>
                <c:pt idx="457">
                  <c:v>4561</c:v>
                </c:pt>
                <c:pt idx="458">
                  <c:v>4571</c:v>
                </c:pt>
                <c:pt idx="459">
                  <c:v>4581</c:v>
                </c:pt>
                <c:pt idx="460">
                  <c:v>4591</c:v>
                </c:pt>
                <c:pt idx="461">
                  <c:v>4601</c:v>
                </c:pt>
                <c:pt idx="462">
                  <c:v>4611</c:v>
                </c:pt>
                <c:pt idx="463">
                  <c:v>4621</c:v>
                </c:pt>
                <c:pt idx="464">
                  <c:v>4631</c:v>
                </c:pt>
                <c:pt idx="465">
                  <c:v>4641</c:v>
                </c:pt>
                <c:pt idx="466">
                  <c:v>4651</c:v>
                </c:pt>
                <c:pt idx="467">
                  <c:v>4661</c:v>
                </c:pt>
                <c:pt idx="468">
                  <c:v>4671</c:v>
                </c:pt>
                <c:pt idx="469">
                  <c:v>4681</c:v>
                </c:pt>
                <c:pt idx="470">
                  <c:v>4691</c:v>
                </c:pt>
                <c:pt idx="471">
                  <c:v>4701</c:v>
                </c:pt>
                <c:pt idx="472">
                  <c:v>4711</c:v>
                </c:pt>
                <c:pt idx="473">
                  <c:v>4721</c:v>
                </c:pt>
                <c:pt idx="474">
                  <c:v>4731</c:v>
                </c:pt>
                <c:pt idx="475">
                  <c:v>4741</c:v>
                </c:pt>
                <c:pt idx="476">
                  <c:v>4751</c:v>
                </c:pt>
                <c:pt idx="477">
                  <c:v>4761</c:v>
                </c:pt>
                <c:pt idx="478">
                  <c:v>4771</c:v>
                </c:pt>
                <c:pt idx="479">
                  <c:v>4781</c:v>
                </c:pt>
                <c:pt idx="480">
                  <c:v>4791</c:v>
                </c:pt>
                <c:pt idx="481">
                  <c:v>4801</c:v>
                </c:pt>
                <c:pt idx="482">
                  <c:v>4811</c:v>
                </c:pt>
                <c:pt idx="483">
                  <c:v>4821</c:v>
                </c:pt>
                <c:pt idx="484">
                  <c:v>4831</c:v>
                </c:pt>
                <c:pt idx="485">
                  <c:v>4841</c:v>
                </c:pt>
                <c:pt idx="486">
                  <c:v>4851</c:v>
                </c:pt>
                <c:pt idx="487">
                  <c:v>4861</c:v>
                </c:pt>
                <c:pt idx="488">
                  <c:v>4871</c:v>
                </c:pt>
                <c:pt idx="489">
                  <c:v>4881</c:v>
                </c:pt>
                <c:pt idx="490">
                  <c:v>4891</c:v>
                </c:pt>
                <c:pt idx="491">
                  <c:v>4901</c:v>
                </c:pt>
                <c:pt idx="492">
                  <c:v>4911</c:v>
                </c:pt>
                <c:pt idx="493">
                  <c:v>4921</c:v>
                </c:pt>
                <c:pt idx="494">
                  <c:v>4931</c:v>
                </c:pt>
                <c:pt idx="495">
                  <c:v>4941</c:v>
                </c:pt>
                <c:pt idx="496">
                  <c:v>4951</c:v>
                </c:pt>
                <c:pt idx="497">
                  <c:v>4961</c:v>
                </c:pt>
                <c:pt idx="498">
                  <c:v>4971</c:v>
                </c:pt>
                <c:pt idx="499">
                  <c:v>4981</c:v>
                </c:pt>
                <c:pt idx="500">
                  <c:v>4991</c:v>
                </c:pt>
                <c:pt idx="501">
                  <c:v>5001</c:v>
                </c:pt>
                <c:pt idx="502">
                  <c:v>5011</c:v>
                </c:pt>
                <c:pt idx="503">
                  <c:v>5021</c:v>
                </c:pt>
                <c:pt idx="504">
                  <c:v>5031</c:v>
                </c:pt>
                <c:pt idx="505">
                  <c:v>5041</c:v>
                </c:pt>
                <c:pt idx="506">
                  <c:v>5051</c:v>
                </c:pt>
                <c:pt idx="507">
                  <c:v>5061</c:v>
                </c:pt>
                <c:pt idx="508">
                  <c:v>5071</c:v>
                </c:pt>
                <c:pt idx="509">
                  <c:v>5081</c:v>
                </c:pt>
                <c:pt idx="510">
                  <c:v>5091</c:v>
                </c:pt>
                <c:pt idx="511">
                  <c:v>5101</c:v>
                </c:pt>
                <c:pt idx="512">
                  <c:v>5111</c:v>
                </c:pt>
                <c:pt idx="513">
                  <c:v>5121</c:v>
                </c:pt>
                <c:pt idx="514">
                  <c:v>5131</c:v>
                </c:pt>
                <c:pt idx="515">
                  <c:v>5141</c:v>
                </c:pt>
                <c:pt idx="516">
                  <c:v>5151</c:v>
                </c:pt>
                <c:pt idx="517">
                  <c:v>5161</c:v>
                </c:pt>
                <c:pt idx="518">
                  <c:v>5171</c:v>
                </c:pt>
                <c:pt idx="519">
                  <c:v>5181</c:v>
                </c:pt>
                <c:pt idx="520">
                  <c:v>5191</c:v>
                </c:pt>
                <c:pt idx="521">
                  <c:v>5201</c:v>
                </c:pt>
                <c:pt idx="522">
                  <c:v>5211</c:v>
                </c:pt>
                <c:pt idx="523">
                  <c:v>5221</c:v>
                </c:pt>
                <c:pt idx="524">
                  <c:v>5231</c:v>
                </c:pt>
                <c:pt idx="525">
                  <c:v>5241</c:v>
                </c:pt>
                <c:pt idx="526">
                  <c:v>5251</c:v>
                </c:pt>
                <c:pt idx="527">
                  <c:v>5261</c:v>
                </c:pt>
                <c:pt idx="528">
                  <c:v>5271</c:v>
                </c:pt>
                <c:pt idx="529">
                  <c:v>5281</c:v>
                </c:pt>
                <c:pt idx="530">
                  <c:v>5291</c:v>
                </c:pt>
                <c:pt idx="531">
                  <c:v>5301</c:v>
                </c:pt>
                <c:pt idx="532">
                  <c:v>5311</c:v>
                </c:pt>
                <c:pt idx="533">
                  <c:v>5321</c:v>
                </c:pt>
                <c:pt idx="534">
                  <c:v>5331</c:v>
                </c:pt>
                <c:pt idx="535">
                  <c:v>5341</c:v>
                </c:pt>
                <c:pt idx="536">
                  <c:v>5351</c:v>
                </c:pt>
                <c:pt idx="537">
                  <c:v>5361</c:v>
                </c:pt>
                <c:pt idx="538">
                  <c:v>5371</c:v>
                </c:pt>
                <c:pt idx="539">
                  <c:v>5381</c:v>
                </c:pt>
                <c:pt idx="540">
                  <c:v>5391</c:v>
                </c:pt>
                <c:pt idx="541">
                  <c:v>5401</c:v>
                </c:pt>
                <c:pt idx="542">
                  <c:v>5411</c:v>
                </c:pt>
                <c:pt idx="543">
                  <c:v>5421</c:v>
                </c:pt>
                <c:pt idx="544">
                  <c:v>5431</c:v>
                </c:pt>
                <c:pt idx="545">
                  <c:v>5441</c:v>
                </c:pt>
                <c:pt idx="546">
                  <c:v>5451</c:v>
                </c:pt>
                <c:pt idx="547">
                  <c:v>5461</c:v>
                </c:pt>
                <c:pt idx="548">
                  <c:v>5471</c:v>
                </c:pt>
                <c:pt idx="549">
                  <c:v>5481</c:v>
                </c:pt>
                <c:pt idx="550">
                  <c:v>5491</c:v>
                </c:pt>
                <c:pt idx="551">
                  <c:v>5501</c:v>
                </c:pt>
                <c:pt idx="552">
                  <c:v>5511</c:v>
                </c:pt>
                <c:pt idx="553">
                  <c:v>5521</c:v>
                </c:pt>
                <c:pt idx="554">
                  <c:v>5531</c:v>
                </c:pt>
                <c:pt idx="555">
                  <c:v>5541</c:v>
                </c:pt>
                <c:pt idx="556">
                  <c:v>5551</c:v>
                </c:pt>
                <c:pt idx="557">
                  <c:v>5561</c:v>
                </c:pt>
                <c:pt idx="558">
                  <c:v>5571</c:v>
                </c:pt>
                <c:pt idx="559">
                  <c:v>5581</c:v>
                </c:pt>
                <c:pt idx="560">
                  <c:v>5591</c:v>
                </c:pt>
                <c:pt idx="561">
                  <c:v>5601</c:v>
                </c:pt>
                <c:pt idx="562">
                  <c:v>5611</c:v>
                </c:pt>
                <c:pt idx="563">
                  <c:v>5621</c:v>
                </c:pt>
                <c:pt idx="564">
                  <c:v>5631</c:v>
                </c:pt>
                <c:pt idx="565">
                  <c:v>5641</c:v>
                </c:pt>
                <c:pt idx="566">
                  <c:v>5651</c:v>
                </c:pt>
                <c:pt idx="567">
                  <c:v>5661</c:v>
                </c:pt>
                <c:pt idx="568">
                  <c:v>5671</c:v>
                </c:pt>
                <c:pt idx="569">
                  <c:v>5681</c:v>
                </c:pt>
                <c:pt idx="570">
                  <c:v>5691</c:v>
                </c:pt>
                <c:pt idx="571">
                  <c:v>5701</c:v>
                </c:pt>
                <c:pt idx="572">
                  <c:v>5711</c:v>
                </c:pt>
                <c:pt idx="573">
                  <c:v>5721</c:v>
                </c:pt>
                <c:pt idx="574">
                  <c:v>5731</c:v>
                </c:pt>
                <c:pt idx="575">
                  <c:v>5741</c:v>
                </c:pt>
                <c:pt idx="576">
                  <c:v>5751</c:v>
                </c:pt>
                <c:pt idx="577">
                  <c:v>5761</c:v>
                </c:pt>
                <c:pt idx="578">
                  <c:v>5771</c:v>
                </c:pt>
                <c:pt idx="579">
                  <c:v>5781</c:v>
                </c:pt>
                <c:pt idx="580">
                  <c:v>5791</c:v>
                </c:pt>
                <c:pt idx="581">
                  <c:v>5801</c:v>
                </c:pt>
                <c:pt idx="582">
                  <c:v>5811</c:v>
                </c:pt>
                <c:pt idx="583">
                  <c:v>5821</c:v>
                </c:pt>
                <c:pt idx="584">
                  <c:v>5831</c:v>
                </c:pt>
                <c:pt idx="585">
                  <c:v>5841</c:v>
                </c:pt>
                <c:pt idx="586">
                  <c:v>5851</c:v>
                </c:pt>
                <c:pt idx="587">
                  <c:v>5861</c:v>
                </c:pt>
                <c:pt idx="588">
                  <c:v>5871</c:v>
                </c:pt>
                <c:pt idx="589">
                  <c:v>5881</c:v>
                </c:pt>
                <c:pt idx="590">
                  <c:v>5891</c:v>
                </c:pt>
                <c:pt idx="591">
                  <c:v>5901</c:v>
                </c:pt>
                <c:pt idx="592">
                  <c:v>5911</c:v>
                </c:pt>
                <c:pt idx="593">
                  <c:v>5921</c:v>
                </c:pt>
                <c:pt idx="594">
                  <c:v>5931</c:v>
                </c:pt>
                <c:pt idx="595">
                  <c:v>5941</c:v>
                </c:pt>
                <c:pt idx="596">
                  <c:v>5951</c:v>
                </c:pt>
                <c:pt idx="597">
                  <c:v>5961</c:v>
                </c:pt>
                <c:pt idx="598">
                  <c:v>5971</c:v>
                </c:pt>
                <c:pt idx="599">
                  <c:v>5981</c:v>
                </c:pt>
                <c:pt idx="600">
                  <c:v>5991</c:v>
                </c:pt>
                <c:pt idx="601">
                  <c:v>6001</c:v>
                </c:pt>
                <c:pt idx="602">
                  <c:v>6011</c:v>
                </c:pt>
                <c:pt idx="603">
                  <c:v>6021</c:v>
                </c:pt>
                <c:pt idx="604">
                  <c:v>6031</c:v>
                </c:pt>
                <c:pt idx="605">
                  <c:v>6041</c:v>
                </c:pt>
                <c:pt idx="606">
                  <c:v>6051</c:v>
                </c:pt>
                <c:pt idx="607">
                  <c:v>6061</c:v>
                </c:pt>
                <c:pt idx="608">
                  <c:v>6071</c:v>
                </c:pt>
                <c:pt idx="609">
                  <c:v>6081</c:v>
                </c:pt>
                <c:pt idx="610">
                  <c:v>6091</c:v>
                </c:pt>
                <c:pt idx="611">
                  <c:v>6101</c:v>
                </c:pt>
                <c:pt idx="612">
                  <c:v>6111</c:v>
                </c:pt>
                <c:pt idx="613">
                  <c:v>6121</c:v>
                </c:pt>
                <c:pt idx="614">
                  <c:v>6131</c:v>
                </c:pt>
                <c:pt idx="615">
                  <c:v>6141</c:v>
                </c:pt>
                <c:pt idx="616">
                  <c:v>6151</c:v>
                </c:pt>
                <c:pt idx="617">
                  <c:v>6161</c:v>
                </c:pt>
                <c:pt idx="618">
                  <c:v>6171</c:v>
                </c:pt>
                <c:pt idx="619">
                  <c:v>6181</c:v>
                </c:pt>
                <c:pt idx="620">
                  <c:v>6191</c:v>
                </c:pt>
                <c:pt idx="621">
                  <c:v>6201</c:v>
                </c:pt>
                <c:pt idx="622">
                  <c:v>6211</c:v>
                </c:pt>
                <c:pt idx="623">
                  <c:v>6221</c:v>
                </c:pt>
                <c:pt idx="624">
                  <c:v>6231</c:v>
                </c:pt>
                <c:pt idx="625">
                  <c:v>6241</c:v>
                </c:pt>
                <c:pt idx="626">
                  <c:v>6251</c:v>
                </c:pt>
                <c:pt idx="627">
                  <c:v>6261</c:v>
                </c:pt>
                <c:pt idx="628">
                  <c:v>6271</c:v>
                </c:pt>
                <c:pt idx="629">
                  <c:v>6281</c:v>
                </c:pt>
                <c:pt idx="630">
                  <c:v>6291</c:v>
                </c:pt>
                <c:pt idx="631">
                  <c:v>6301</c:v>
                </c:pt>
                <c:pt idx="632">
                  <c:v>6311</c:v>
                </c:pt>
                <c:pt idx="633">
                  <c:v>6321</c:v>
                </c:pt>
                <c:pt idx="634">
                  <c:v>6331</c:v>
                </c:pt>
                <c:pt idx="635">
                  <c:v>6341</c:v>
                </c:pt>
                <c:pt idx="636">
                  <c:v>6351</c:v>
                </c:pt>
                <c:pt idx="637">
                  <c:v>6361</c:v>
                </c:pt>
                <c:pt idx="638">
                  <c:v>6371</c:v>
                </c:pt>
                <c:pt idx="639">
                  <c:v>6381</c:v>
                </c:pt>
                <c:pt idx="640">
                  <c:v>6391</c:v>
                </c:pt>
                <c:pt idx="641">
                  <c:v>6401</c:v>
                </c:pt>
                <c:pt idx="642">
                  <c:v>6411</c:v>
                </c:pt>
                <c:pt idx="643">
                  <c:v>6421</c:v>
                </c:pt>
                <c:pt idx="644">
                  <c:v>6431</c:v>
                </c:pt>
                <c:pt idx="645">
                  <c:v>6441</c:v>
                </c:pt>
                <c:pt idx="646">
                  <c:v>6451</c:v>
                </c:pt>
                <c:pt idx="647">
                  <c:v>6461</c:v>
                </c:pt>
                <c:pt idx="648">
                  <c:v>6471</c:v>
                </c:pt>
                <c:pt idx="649">
                  <c:v>6481</c:v>
                </c:pt>
                <c:pt idx="650">
                  <c:v>6491</c:v>
                </c:pt>
                <c:pt idx="651">
                  <c:v>6501</c:v>
                </c:pt>
                <c:pt idx="652">
                  <c:v>6511</c:v>
                </c:pt>
                <c:pt idx="653">
                  <c:v>6521</c:v>
                </c:pt>
                <c:pt idx="654">
                  <c:v>6531</c:v>
                </c:pt>
                <c:pt idx="655">
                  <c:v>6541</c:v>
                </c:pt>
                <c:pt idx="656">
                  <c:v>6551</c:v>
                </c:pt>
                <c:pt idx="657">
                  <c:v>6561</c:v>
                </c:pt>
                <c:pt idx="658">
                  <c:v>6571</c:v>
                </c:pt>
                <c:pt idx="659">
                  <c:v>6581</c:v>
                </c:pt>
                <c:pt idx="660">
                  <c:v>6591</c:v>
                </c:pt>
                <c:pt idx="661">
                  <c:v>6601</c:v>
                </c:pt>
                <c:pt idx="662">
                  <c:v>6611</c:v>
                </c:pt>
                <c:pt idx="663">
                  <c:v>6621</c:v>
                </c:pt>
                <c:pt idx="664">
                  <c:v>6631</c:v>
                </c:pt>
                <c:pt idx="665">
                  <c:v>6641</c:v>
                </c:pt>
                <c:pt idx="666">
                  <c:v>6651</c:v>
                </c:pt>
                <c:pt idx="667">
                  <c:v>6661</c:v>
                </c:pt>
                <c:pt idx="668">
                  <c:v>6671</c:v>
                </c:pt>
                <c:pt idx="669">
                  <c:v>6681</c:v>
                </c:pt>
                <c:pt idx="670">
                  <c:v>6691</c:v>
                </c:pt>
                <c:pt idx="671">
                  <c:v>6701</c:v>
                </c:pt>
                <c:pt idx="672">
                  <c:v>6711</c:v>
                </c:pt>
                <c:pt idx="673">
                  <c:v>6721</c:v>
                </c:pt>
                <c:pt idx="674">
                  <c:v>6731</c:v>
                </c:pt>
                <c:pt idx="675">
                  <c:v>6741</c:v>
                </c:pt>
                <c:pt idx="676">
                  <c:v>6751</c:v>
                </c:pt>
                <c:pt idx="677">
                  <c:v>6761</c:v>
                </c:pt>
                <c:pt idx="678">
                  <c:v>6771</c:v>
                </c:pt>
                <c:pt idx="679">
                  <c:v>6781</c:v>
                </c:pt>
                <c:pt idx="680">
                  <c:v>6791</c:v>
                </c:pt>
                <c:pt idx="681">
                  <c:v>6801</c:v>
                </c:pt>
                <c:pt idx="682">
                  <c:v>6811</c:v>
                </c:pt>
                <c:pt idx="683">
                  <c:v>6821</c:v>
                </c:pt>
                <c:pt idx="684">
                  <c:v>6831</c:v>
                </c:pt>
                <c:pt idx="685">
                  <c:v>6841</c:v>
                </c:pt>
                <c:pt idx="686">
                  <c:v>6851</c:v>
                </c:pt>
                <c:pt idx="687">
                  <c:v>6861</c:v>
                </c:pt>
                <c:pt idx="688">
                  <c:v>6871</c:v>
                </c:pt>
                <c:pt idx="689">
                  <c:v>6881</c:v>
                </c:pt>
                <c:pt idx="690">
                  <c:v>6891</c:v>
                </c:pt>
                <c:pt idx="691">
                  <c:v>6901</c:v>
                </c:pt>
                <c:pt idx="692">
                  <c:v>6911</c:v>
                </c:pt>
                <c:pt idx="693">
                  <c:v>6921</c:v>
                </c:pt>
                <c:pt idx="694">
                  <c:v>6931</c:v>
                </c:pt>
                <c:pt idx="695">
                  <c:v>6941</c:v>
                </c:pt>
                <c:pt idx="696">
                  <c:v>6951</c:v>
                </c:pt>
                <c:pt idx="697">
                  <c:v>6961</c:v>
                </c:pt>
                <c:pt idx="698">
                  <c:v>6971</c:v>
                </c:pt>
                <c:pt idx="699">
                  <c:v>6981</c:v>
                </c:pt>
                <c:pt idx="700">
                  <c:v>6991</c:v>
                </c:pt>
                <c:pt idx="701">
                  <c:v>7001</c:v>
                </c:pt>
                <c:pt idx="702">
                  <c:v>7011</c:v>
                </c:pt>
                <c:pt idx="703">
                  <c:v>7021</c:v>
                </c:pt>
                <c:pt idx="704">
                  <c:v>7031</c:v>
                </c:pt>
                <c:pt idx="705">
                  <c:v>7041</c:v>
                </c:pt>
                <c:pt idx="706">
                  <c:v>7051</c:v>
                </c:pt>
                <c:pt idx="707">
                  <c:v>7061</c:v>
                </c:pt>
                <c:pt idx="708">
                  <c:v>7071</c:v>
                </c:pt>
                <c:pt idx="709">
                  <c:v>7081</c:v>
                </c:pt>
                <c:pt idx="710">
                  <c:v>7091</c:v>
                </c:pt>
                <c:pt idx="711">
                  <c:v>7101</c:v>
                </c:pt>
                <c:pt idx="712">
                  <c:v>7111</c:v>
                </c:pt>
                <c:pt idx="713">
                  <c:v>7121</c:v>
                </c:pt>
                <c:pt idx="714">
                  <c:v>7131</c:v>
                </c:pt>
                <c:pt idx="715">
                  <c:v>7141</c:v>
                </c:pt>
                <c:pt idx="716">
                  <c:v>7151</c:v>
                </c:pt>
                <c:pt idx="717">
                  <c:v>7161</c:v>
                </c:pt>
                <c:pt idx="718">
                  <c:v>7171</c:v>
                </c:pt>
                <c:pt idx="719">
                  <c:v>7181</c:v>
                </c:pt>
                <c:pt idx="720">
                  <c:v>7191</c:v>
                </c:pt>
                <c:pt idx="721">
                  <c:v>7201</c:v>
                </c:pt>
                <c:pt idx="722">
                  <c:v>7211</c:v>
                </c:pt>
                <c:pt idx="723">
                  <c:v>7221</c:v>
                </c:pt>
                <c:pt idx="724">
                  <c:v>7231</c:v>
                </c:pt>
                <c:pt idx="725">
                  <c:v>7241</c:v>
                </c:pt>
                <c:pt idx="726">
                  <c:v>7251</c:v>
                </c:pt>
                <c:pt idx="727">
                  <c:v>7261</c:v>
                </c:pt>
                <c:pt idx="728">
                  <c:v>7271</c:v>
                </c:pt>
                <c:pt idx="729">
                  <c:v>7281</c:v>
                </c:pt>
                <c:pt idx="730">
                  <c:v>7291</c:v>
                </c:pt>
                <c:pt idx="731">
                  <c:v>7301</c:v>
                </c:pt>
                <c:pt idx="732">
                  <c:v>7311</c:v>
                </c:pt>
                <c:pt idx="733">
                  <c:v>7321</c:v>
                </c:pt>
                <c:pt idx="734">
                  <c:v>7331</c:v>
                </c:pt>
                <c:pt idx="735">
                  <c:v>7341</c:v>
                </c:pt>
                <c:pt idx="736">
                  <c:v>7351</c:v>
                </c:pt>
                <c:pt idx="737">
                  <c:v>7361</c:v>
                </c:pt>
                <c:pt idx="738">
                  <c:v>7371</c:v>
                </c:pt>
                <c:pt idx="739">
                  <c:v>7381</c:v>
                </c:pt>
                <c:pt idx="740">
                  <c:v>7391</c:v>
                </c:pt>
                <c:pt idx="741">
                  <c:v>7401</c:v>
                </c:pt>
                <c:pt idx="742">
                  <c:v>7411</c:v>
                </c:pt>
                <c:pt idx="743">
                  <c:v>7421</c:v>
                </c:pt>
                <c:pt idx="744">
                  <c:v>7431</c:v>
                </c:pt>
                <c:pt idx="745">
                  <c:v>7441</c:v>
                </c:pt>
                <c:pt idx="746">
                  <c:v>7451</c:v>
                </c:pt>
                <c:pt idx="747">
                  <c:v>7461</c:v>
                </c:pt>
                <c:pt idx="748">
                  <c:v>7471</c:v>
                </c:pt>
                <c:pt idx="749">
                  <c:v>7481</c:v>
                </c:pt>
                <c:pt idx="750">
                  <c:v>7491</c:v>
                </c:pt>
                <c:pt idx="751">
                  <c:v>7501</c:v>
                </c:pt>
                <c:pt idx="752">
                  <c:v>7511</c:v>
                </c:pt>
                <c:pt idx="753">
                  <c:v>7521</c:v>
                </c:pt>
                <c:pt idx="754">
                  <c:v>7531</c:v>
                </c:pt>
                <c:pt idx="755">
                  <c:v>7541</c:v>
                </c:pt>
                <c:pt idx="756">
                  <c:v>7551</c:v>
                </c:pt>
                <c:pt idx="757">
                  <c:v>7561</c:v>
                </c:pt>
                <c:pt idx="758">
                  <c:v>7571</c:v>
                </c:pt>
                <c:pt idx="759">
                  <c:v>7581</c:v>
                </c:pt>
                <c:pt idx="760">
                  <c:v>7591</c:v>
                </c:pt>
                <c:pt idx="761">
                  <c:v>7601</c:v>
                </c:pt>
                <c:pt idx="762">
                  <c:v>7611</c:v>
                </c:pt>
                <c:pt idx="763">
                  <c:v>7621</c:v>
                </c:pt>
                <c:pt idx="764">
                  <c:v>7631</c:v>
                </c:pt>
                <c:pt idx="765">
                  <c:v>7641</c:v>
                </c:pt>
                <c:pt idx="766">
                  <c:v>7651</c:v>
                </c:pt>
                <c:pt idx="767">
                  <c:v>7661</c:v>
                </c:pt>
                <c:pt idx="768">
                  <c:v>7671</c:v>
                </c:pt>
                <c:pt idx="769">
                  <c:v>7681</c:v>
                </c:pt>
                <c:pt idx="770">
                  <c:v>7691</c:v>
                </c:pt>
                <c:pt idx="771">
                  <c:v>7701</c:v>
                </c:pt>
                <c:pt idx="772">
                  <c:v>7711</c:v>
                </c:pt>
                <c:pt idx="773">
                  <c:v>7721</c:v>
                </c:pt>
                <c:pt idx="774">
                  <c:v>7731</c:v>
                </c:pt>
                <c:pt idx="775">
                  <c:v>7741</c:v>
                </c:pt>
                <c:pt idx="776">
                  <c:v>7751</c:v>
                </c:pt>
                <c:pt idx="777">
                  <c:v>7761</c:v>
                </c:pt>
                <c:pt idx="778">
                  <c:v>7771</c:v>
                </c:pt>
                <c:pt idx="779">
                  <c:v>7781</c:v>
                </c:pt>
                <c:pt idx="780">
                  <c:v>7791</c:v>
                </c:pt>
                <c:pt idx="781">
                  <c:v>7801</c:v>
                </c:pt>
                <c:pt idx="782">
                  <c:v>7811</c:v>
                </c:pt>
                <c:pt idx="783">
                  <c:v>7821</c:v>
                </c:pt>
                <c:pt idx="784">
                  <c:v>7831</c:v>
                </c:pt>
                <c:pt idx="785">
                  <c:v>7841</c:v>
                </c:pt>
                <c:pt idx="786">
                  <c:v>7851</c:v>
                </c:pt>
                <c:pt idx="787">
                  <c:v>7861</c:v>
                </c:pt>
                <c:pt idx="788">
                  <c:v>7871</c:v>
                </c:pt>
                <c:pt idx="789">
                  <c:v>7881</c:v>
                </c:pt>
                <c:pt idx="790">
                  <c:v>7891</c:v>
                </c:pt>
                <c:pt idx="791">
                  <c:v>7901</c:v>
                </c:pt>
                <c:pt idx="792">
                  <c:v>7911</c:v>
                </c:pt>
                <c:pt idx="793">
                  <c:v>7921</c:v>
                </c:pt>
                <c:pt idx="794">
                  <c:v>7931</c:v>
                </c:pt>
                <c:pt idx="795">
                  <c:v>7941</c:v>
                </c:pt>
                <c:pt idx="796">
                  <c:v>7951</c:v>
                </c:pt>
                <c:pt idx="797">
                  <c:v>7961</c:v>
                </c:pt>
                <c:pt idx="798">
                  <c:v>7971</c:v>
                </c:pt>
                <c:pt idx="799">
                  <c:v>7981</c:v>
                </c:pt>
                <c:pt idx="800">
                  <c:v>7991</c:v>
                </c:pt>
                <c:pt idx="801">
                  <c:v>8001</c:v>
                </c:pt>
                <c:pt idx="802">
                  <c:v>8011</c:v>
                </c:pt>
                <c:pt idx="803">
                  <c:v>8021</c:v>
                </c:pt>
                <c:pt idx="804">
                  <c:v>8031</c:v>
                </c:pt>
                <c:pt idx="805">
                  <c:v>8041</c:v>
                </c:pt>
                <c:pt idx="806">
                  <c:v>8051</c:v>
                </c:pt>
                <c:pt idx="807">
                  <c:v>8061</c:v>
                </c:pt>
                <c:pt idx="808">
                  <c:v>8071</c:v>
                </c:pt>
                <c:pt idx="809">
                  <c:v>8081</c:v>
                </c:pt>
                <c:pt idx="810">
                  <c:v>8091</c:v>
                </c:pt>
                <c:pt idx="811">
                  <c:v>8101</c:v>
                </c:pt>
                <c:pt idx="812">
                  <c:v>8111</c:v>
                </c:pt>
                <c:pt idx="813">
                  <c:v>8121</c:v>
                </c:pt>
                <c:pt idx="814">
                  <c:v>8131</c:v>
                </c:pt>
                <c:pt idx="815">
                  <c:v>8141</c:v>
                </c:pt>
                <c:pt idx="816">
                  <c:v>8151</c:v>
                </c:pt>
                <c:pt idx="817">
                  <c:v>8161</c:v>
                </c:pt>
                <c:pt idx="818">
                  <c:v>8171</c:v>
                </c:pt>
                <c:pt idx="819">
                  <c:v>8181</c:v>
                </c:pt>
                <c:pt idx="820">
                  <c:v>8191</c:v>
                </c:pt>
                <c:pt idx="821">
                  <c:v>8201</c:v>
                </c:pt>
                <c:pt idx="822">
                  <c:v>8211</c:v>
                </c:pt>
                <c:pt idx="823">
                  <c:v>8221</c:v>
                </c:pt>
                <c:pt idx="824">
                  <c:v>8231</c:v>
                </c:pt>
                <c:pt idx="825">
                  <c:v>8241</c:v>
                </c:pt>
                <c:pt idx="826">
                  <c:v>8251</c:v>
                </c:pt>
                <c:pt idx="827">
                  <c:v>8261</c:v>
                </c:pt>
                <c:pt idx="828">
                  <c:v>8271</c:v>
                </c:pt>
                <c:pt idx="829">
                  <c:v>8281</c:v>
                </c:pt>
                <c:pt idx="830">
                  <c:v>8291</c:v>
                </c:pt>
                <c:pt idx="831">
                  <c:v>8301</c:v>
                </c:pt>
                <c:pt idx="832">
                  <c:v>8311</c:v>
                </c:pt>
                <c:pt idx="833">
                  <c:v>8321</c:v>
                </c:pt>
                <c:pt idx="834">
                  <c:v>8331</c:v>
                </c:pt>
                <c:pt idx="835">
                  <c:v>8341</c:v>
                </c:pt>
                <c:pt idx="836">
                  <c:v>8351</c:v>
                </c:pt>
                <c:pt idx="837">
                  <c:v>8361</c:v>
                </c:pt>
                <c:pt idx="838">
                  <c:v>8371</c:v>
                </c:pt>
                <c:pt idx="839">
                  <c:v>8381</c:v>
                </c:pt>
                <c:pt idx="840">
                  <c:v>8391</c:v>
                </c:pt>
                <c:pt idx="841">
                  <c:v>8401</c:v>
                </c:pt>
                <c:pt idx="842">
                  <c:v>8411</c:v>
                </c:pt>
                <c:pt idx="843">
                  <c:v>8421</c:v>
                </c:pt>
                <c:pt idx="844">
                  <c:v>8431</c:v>
                </c:pt>
                <c:pt idx="845">
                  <c:v>8441</c:v>
                </c:pt>
                <c:pt idx="846">
                  <c:v>8451</c:v>
                </c:pt>
                <c:pt idx="847">
                  <c:v>8461</c:v>
                </c:pt>
                <c:pt idx="848">
                  <c:v>8471</c:v>
                </c:pt>
                <c:pt idx="849">
                  <c:v>8481</c:v>
                </c:pt>
                <c:pt idx="850">
                  <c:v>8491</c:v>
                </c:pt>
                <c:pt idx="851">
                  <c:v>8501</c:v>
                </c:pt>
                <c:pt idx="852">
                  <c:v>8511</c:v>
                </c:pt>
                <c:pt idx="853">
                  <c:v>8521</c:v>
                </c:pt>
                <c:pt idx="854">
                  <c:v>8531</c:v>
                </c:pt>
                <c:pt idx="855">
                  <c:v>8541</c:v>
                </c:pt>
                <c:pt idx="856">
                  <c:v>8551</c:v>
                </c:pt>
                <c:pt idx="857">
                  <c:v>8561</c:v>
                </c:pt>
                <c:pt idx="858">
                  <c:v>8571</c:v>
                </c:pt>
                <c:pt idx="859">
                  <c:v>8581</c:v>
                </c:pt>
                <c:pt idx="860">
                  <c:v>8591</c:v>
                </c:pt>
                <c:pt idx="861">
                  <c:v>8601</c:v>
                </c:pt>
                <c:pt idx="862">
                  <c:v>8611</c:v>
                </c:pt>
                <c:pt idx="863">
                  <c:v>8621</c:v>
                </c:pt>
                <c:pt idx="864">
                  <c:v>8631</c:v>
                </c:pt>
                <c:pt idx="865">
                  <c:v>8641</c:v>
                </c:pt>
                <c:pt idx="866">
                  <c:v>8651</c:v>
                </c:pt>
                <c:pt idx="867">
                  <c:v>8661</c:v>
                </c:pt>
                <c:pt idx="868">
                  <c:v>8671</c:v>
                </c:pt>
                <c:pt idx="869">
                  <c:v>8681</c:v>
                </c:pt>
                <c:pt idx="870">
                  <c:v>8691</c:v>
                </c:pt>
                <c:pt idx="871">
                  <c:v>8701</c:v>
                </c:pt>
                <c:pt idx="872">
                  <c:v>8711</c:v>
                </c:pt>
                <c:pt idx="873">
                  <c:v>8721</c:v>
                </c:pt>
                <c:pt idx="874">
                  <c:v>8731</c:v>
                </c:pt>
                <c:pt idx="875">
                  <c:v>8741</c:v>
                </c:pt>
                <c:pt idx="876">
                  <c:v>8751</c:v>
                </c:pt>
              </c:numCache>
            </c:numRef>
          </c:xVal>
          <c:yVal>
            <c:numRef>
              <c:f>'Pumped Well Data'!$H$5:$H$1417</c:f>
              <c:numCache>
                <c:formatCode>0.00</c:formatCode>
                <c:ptCount val="1413"/>
                <c:pt idx="0" formatCode="General">
                  <c:v>5.34</c:v>
                </c:pt>
                <c:pt idx="1">
                  <c:v>7.6173999999999999</c:v>
                </c:pt>
                <c:pt idx="2">
                  <c:v>12.313500000000001</c:v>
                </c:pt>
                <c:pt idx="3">
                  <c:v>13.871600000000001</c:v>
                </c:pt>
                <c:pt idx="4">
                  <c:v>14.804</c:v>
                </c:pt>
                <c:pt idx="5">
                  <c:v>15.5085</c:v>
                </c:pt>
                <c:pt idx="6">
                  <c:v>16.037599999999998</c:v>
                </c:pt>
                <c:pt idx="7">
                  <c:v>16.452500000000001</c:v>
                </c:pt>
                <c:pt idx="8">
                  <c:v>16.7913</c:v>
                </c:pt>
                <c:pt idx="9">
                  <c:v>17.087</c:v>
                </c:pt>
                <c:pt idx="10">
                  <c:v>17.341799999999999</c:v>
                </c:pt>
                <c:pt idx="11">
                  <c:v>17.5654</c:v>
                </c:pt>
                <c:pt idx="12">
                  <c:v>17.773800000000001</c:v>
                </c:pt>
                <c:pt idx="13">
                  <c:v>17.970399999999998</c:v>
                </c:pt>
                <c:pt idx="14">
                  <c:v>18.159599999999998</c:v>
                </c:pt>
                <c:pt idx="15">
                  <c:v>18.7133</c:v>
                </c:pt>
                <c:pt idx="16">
                  <c:v>18.963100000000001</c:v>
                </c:pt>
                <c:pt idx="17">
                  <c:v>19.148499999999999</c:v>
                </c:pt>
                <c:pt idx="18">
                  <c:v>19.3249</c:v>
                </c:pt>
                <c:pt idx="19">
                  <c:v>19.469000000000001</c:v>
                </c:pt>
                <c:pt idx="20">
                  <c:v>19.601800000000001</c:v>
                </c:pt>
                <c:pt idx="21">
                  <c:v>19.736899999999999</c:v>
                </c:pt>
                <c:pt idx="22">
                  <c:v>19.869500000000002</c:v>
                </c:pt>
                <c:pt idx="23">
                  <c:v>19.983899999999998</c:v>
                </c:pt>
                <c:pt idx="24">
                  <c:v>20.0992</c:v>
                </c:pt>
                <c:pt idx="25">
                  <c:v>20.197499999999998</c:v>
                </c:pt>
                <c:pt idx="26">
                  <c:v>20.291</c:v>
                </c:pt>
                <c:pt idx="27">
                  <c:v>20.386299999999999</c:v>
                </c:pt>
                <c:pt idx="28">
                  <c:v>20.478000000000002</c:v>
                </c:pt>
                <c:pt idx="29">
                  <c:v>20.566600000000001</c:v>
                </c:pt>
                <c:pt idx="30">
                  <c:v>20.647500000000001</c:v>
                </c:pt>
                <c:pt idx="31">
                  <c:v>20.713900000000002</c:v>
                </c:pt>
                <c:pt idx="32">
                  <c:v>20.7944</c:v>
                </c:pt>
                <c:pt idx="33">
                  <c:v>20.872500000000002</c:v>
                </c:pt>
                <c:pt idx="34">
                  <c:v>20.938700000000001</c:v>
                </c:pt>
                <c:pt idx="35">
                  <c:v>20.975899999999999</c:v>
                </c:pt>
                <c:pt idx="36">
                  <c:v>21.058799999999998</c:v>
                </c:pt>
                <c:pt idx="37">
                  <c:v>21.108499999999999</c:v>
                </c:pt>
                <c:pt idx="38">
                  <c:v>21.171299999999999</c:v>
                </c:pt>
                <c:pt idx="39">
                  <c:v>21.2182</c:v>
                </c:pt>
                <c:pt idx="40">
                  <c:v>21.274000000000001</c:v>
                </c:pt>
                <c:pt idx="41">
                  <c:v>21.313299999999998</c:v>
                </c:pt>
                <c:pt idx="42">
                  <c:v>21.369399999999999</c:v>
                </c:pt>
                <c:pt idx="43">
                  <c:v>21.416800000000002</c:v>
                </c:pt>
                <c:pt idx="44">
                  <c:v>21.468600000000002</c:v>
                </c:pt>
                <c:pt idx="45">
                  <c:v>21.509399999999999</c:v>
                </c:pt>
                <c:pt idx="46">
                  <c:v>21.549399999999999</c:v>
                </c:pt>
                <c:pt idx="47">
                  <c:v>21.595199999999998</c:v>
                </c:pt>
                <c:pt idx="48">
                  <c:v>21.634699999999999</c:v>
                </c:pt>
                <c:pt idx="49">
                  <c:v>21.6829</c:v>
                </c:pt>
                <c:pt idx="50">
                  <c:v>21.722999999999999</c:v>
                </c:pt>
                <c:pt idx="51">
                  <c:v>21.7561</c:v>
                </c:pt>
                <c:pt idx="52">
                  <c:v>21.793099999999999</c:v>
                </c:pt>
                <c:pt idx="53">
                  <c:v>21.826900000000002</c:v>
                </c:pt>
                <c:pt idx="54">
                  <c:v>21.859400000000001</c:v>
                </c:pt>
                <c:pt idx="55">
                  <c:v>21.910499999999999</c:v>
                </c:pt>
                <c:pt idx="56">
                  <c:v>21.938800000000001</c:v>
                </c:pt>
                <c:pt idx="57">
                  <c:v>21.962699999999998</c:v>
                </c:pt>
                <c:pt idx="58">
                  <c:v>21.9999</c:v>
                </c:pt>
                <c:pt idx="59">
                  <c:v>22.035599999999999</c:v>
                </c:pt>
                <c:pt idx="60">
                  <c:v>22.065200000000001</c:v>
                </c:pt>
                <c:pt idx="61">
                  <c:v>22.0898</c:v>
                </c:pt>
                <c:pt idx="62">
                  <c:v>22.136299999999999</c:v>
                </c:pt>
                <c:pt idx="63">
                  <c:v>22.164300000000001</c:v>
                </c:pt>
                <c:pt idx="64">
                  <c:v>22.189799999999998</c:v>
                </c:pt>
                <c:pt idx="65">
                  <c:v>22.22</c:v>
                </c:pt>
                <c:pt idx="66">
                  <c:v>22.2515</c:v>
                </c:pt>
                <c:pt idx="67">
                  <c:v>22.282800000000002</c:v>
                </c:pt>
                <c:pt idx="68">
                  <c:v>22.310200000000002</c:v>
                </c:pt>
                <c:pt idx="69">
                  <c:v>22.341999999999999</c:v>
                </c:pt>
                <c:pt idx="70">
                  <c:v>22.367599999999999</c:v>
                </c:pt>
                <c:pt idx="71">
                  <c:v>22.395900000000001</c:v>
                </c:pt>
                <c:pt idx="72">
                  <c:v>22.4238</c:v>
                </c:pt>
                <c:pt idx="73">
                  <c:v>22.457900000000002</c:v>
                </c:pt>
                <c:pt idx="74">
                  <c:v>22.482399999999998</c:v>
                </c:pt>
                <c:pt idx="75">
                  <c:v>22.510899999999999</c:v>
                </c:pt>
                <c:pt idx="76">
                  <c:v>22.546500000000002</c:v>
                </c:pt>
                <c:pt idx="77">
                  <c:v>22.572700000000001</c:v>
                </c:pt>
                <c:pt idx="78">
                  <c:v>22.601800000000001</c:v>
                </c:pt>
                <c:pt idx="79">
                  <c:v>22.629100000000001</c:v>
                </c:pt>
                <c:pt idx="80">
                  <c:v>22.6584</c:v>
                </c:pt>
                <c:pt idx="81">
                  <c:v>22.691700000000001</c:v>
                </c:pt>
                <c:pt idx="82">
                  <c:v>22.7133</c:v>
                </c:pt>
                <c:pt idx="83">
                  <c:v>22.729399999999998</c:v>
                </c:pt>
                <c:pt idx="84">
                  <c:v>22.733799999999999</c:v>
                </c:pt>
                <c:pt idx="85">
                  <c:v>22.757200000000001</c:v>
                </c:pt>
                <c:pt idx="86">
                  <c:v>22.776900000000001</c:v>
                </c:pt>
                <c:pt idx="87">
                  <c:v>22.798200000000001</c:v>
                </c:pt>
                <c:pt idx="88">
                  <c:v>22.823699999999999</c:v>
                </c:pt>
                <c:pt idx="89">
                  <c:v>22.852699999999999</c:v>
                </c:pt>
                <c:pt idx="90">
                  <c:v>22.8691</c:v>
                </c:pt>
                <c:pt idx="91">
                  <c:v>22.898199999999999</c:v>
                </c:pt>
                <c:pt idx="92">
                  <c:v>22.912300000000002</c:v>
                </c:pt>
                <c:pt idx="93">
                  <c:v>22.9421</c:v>
                </c:pt>
                <c:pt idx="94">
                  <c:v>22.964199999999998</c:v>
                </c:pt>
                <c:pt idx="95">
                  <c:v>22.980699999999999</c:v>
                </c:pt>
                <c:pt idx="96">
                  <c:v>23.001100000000001</c:v>
                </c:pt>
                <c:pt idx="97">
                  <c:v>23.006999999999998</c:v>
                </c:pt>
                <c:pt idx="98">
                  <c:v>23.008900000000001</c:v>
                </c:pt>
                <c:pt idx="99">
                  <c:v>23.0321</c:v>
                </c:pt>
                <c:pt idx="100">
                  <c:v>23.047000000000001</c:v>
                </c:pt>
                <c:pt idx="101">
                  <c:v>23.069400000000002</c:v>
                </c:pt>
                <c:pt idx="102">
                  <c:v>23.090199999999999</c:v>
                </c:pt>
                <c:pt idx="103">
                  <c:v>23.104099999999999</c:v>
                </c:pt>
                <c:pt idx="104">
                  <c:v>23.1189</c:v>
                </c:pt>
                <c:pt idx="105">
                  <c:v>23.131700000000002</c:v>
                </c:pt>
                <c:pt idx="106">
                  <c:v>23.1479</c:v>
                </c:pt>
                <c:pt idx="107">
                  <c:v>23.172599999999999</c:v>
                </c:pt>
                <c:pt idx="108">
                  <c:v>23.1905</c:v>
                </c:pt>
                <c:pt idx="109">
                  <c:v>23.209199999999999</c:v>
                </c:pt>
                <c:pt idx="110">
                  <c:v>23.222999999999999</c:v>
                </c:pt>
                <c:pt idx="111">
                  <c:v>23.2333</c:v>
                </c:pt>
                <c:pt idx="112">
                  <c:v>23.252500000000001</c:v>
                </c:pt>
                <c:pt idx="113">
                  <c:v>23.263100000000001</c:v>
                </c:pt>
                <c:pt idx="114">
                  <c:v>23.281199999999998</c:v>
                </c:pt>
                <c:pt idx="115">
                  <c:v>23.310299999999998</c:v>
                </c:pt>
                <c:pt idx="116">
                  <c:v>23.321300000000001</c:v>
                </c:pt>
                <c:pt idx="117">
                  <c:v>23.3367</c:v>
                </c:pt>
                <c:pt idx="118">
                  <c:v>23.3523</c:v>
                </c:pt>
                <c:pt idx="119">
                  <c:v>23.375700000000002</c:v>
                </c:pt>
                <c:pt idx="120">
                  <c:v>23.392800000000001</c:v>
                </c:pt>
                <c:pt idx="121">
                  <c:v>23.397400000000001</c:v>
                </c:pt>
                <c:pt idx="122">
                  <c:v>23.4129</c:v>
                </c:pt>
                <c:pt idx="123">
                  <c:v>23.429500000000001</c:v>
                </c:pt>
                <c:pt idx="124">
                  <c:v>23.436599999999999</c:v>
                </c:pt>
                <c:pt idx="125">
                  <c:v>23.451799999999999</c:v>
                </c:pt>
                <c:pt idx="126">
                  <c:v>23.469200000000001</c:v>
                </c:pt>
                <c:pt idx="127">
                  <c:v>23.4876</c:v>
                </c:pt>
                <c:pt idx="128">
                  <c:v>23.4924</c:v>
                </c:pt>
                <c:pt idx="129">
                  <c:v>23.5062</c:v>
                </c:pt>
                <c:pt idx="130">
                  <c:v>23.5198</c:v>
                </c:pt>
                <c:pt idx="131">
                  <c:v>23.526800000000001</c:v>
                </c:pt>
                <c:pt idx="132">
                  <c:v>23.537300000000002</c:v>
                </c:pt>
                <c:pt idx="133">
                  <c:v>23.552800000000001</c:v>
                </c:pt>
                <c:pt idx="134">
                  <c:v>23.557000000000002</c:v>
                </c:pt>
                <c:pt idx="135">
                  <c:v>23.5794</c:v>
                </c:pt>
                <c:pt idx="136">
                  <c:v>23.587</c:v>
                </c:pt>
                <c:pt idx="137">
                  <c:v>23.617799999999999</c:v>
                </c:pt>
                <c:pt idx="138">
                  <c:v>23.6417</c:v>
                </c:pt>
                <c:pt idx="139">
                  <c:v>23.656199999999998</c:v>
                </c:pt>
                <c:pt idx="140">
                  <c:v>23.6631</c:v>
                </c:pt>
                <c:pt idx="141">
                  <c:v>23.680500000000002</c:v>
                </c:pt>
                <c:pt idx="142">
                  <c:v>23.683</c:v>
                </c:pt>
                <c:pt idx="143">
                  <c:v>23.691200000000002</c:v>
                </c:pt>
                <c:pt idx="144">
                  <c:v>23.707699999999999</c:v>
                </c:pt>
                <c:pt idx="145">
                  <c:v>23.7148</c:v>
                </c:pt>
                <c:pt idx="146">
                  <c:v>23.735900000000001</c:v>
                </c:pt>
                <c:pt idx="147">
                  <c:v>23.750799999999998</c:v>
                </c:pt>
                <c:pt idx="148">
                  <c:v>23.768000000000001</c:v>
                </c:pt>
                <c:pt idx="149">
                  <c:v>23.789400000000001</c:v>
                </c:pt>
                <c:pt idx="150">
                  <c:v>23.799299999999999</c:v>
                </c:pt>
                <c:pt idx="151">
                  <c:v>23.817999999999998</c:v>
                </c:pt>
                <c:pt idx="152">
                  <c:v>23.828099999999999</c:v>
                </c:pt>
                <c:pt idx="153">
                  <c:v>23.829799999999999</c:v>
                </c:pt>
                <c:pt idx="154">
                  <c:v>23.8429</c:v>
                </c:pt>
                <c:pt idx="155">
                  <c:v>23.852899999999998</c:v>
                </c:pt>
                <c:pt idx="156">
                  <c:v>23.854800000000001</c:v>
                </c:pt>
                <c:pt idx="157">
                  <c:v>23.872900000000001</c:v>
                </c:pt>
                <c:pt idx="158">
                  <c:v>23.891200000000001</c:v>
                </c:pt>
                <c:pt idx="159">
                  <c:v>23.8962</c:v>
                </c:pt>
                <c:pt idx="160">
                  <c:v>23.896599999999999</c:v>
                </c:pt>
                <c:pt idx="161">
                  <c:v>23.908799999999999</c:v>
                </c:pt>
                <c:pt idx="162">
                  <c:v>23.917999999999999</c:v>
                </c:pt>
                <c:pt idx="163">
                  <c:v>23.9541</c:v>
                </c:pt>
                <c:pt idx="164">
                  <c:v>23.978999999999999</c:v>
                </c:pt>
                <c:pt idx="165">
                  <c:v>23.990300000000001</c:v>
                </c:pt>
                <c:pt idx="166">
                  <c:v>23.990400000000001</c:v>
                </c:pt>
                <c:pt idx="167">
                  <c:v>23.997799999999998</c:v>
                </c:pt>
                <c:pt idx="168">
                  <c:v>23.9955</c:v>
                </c:pt>
                <c:pt idx="169">
                  <c:v>24.006599999999999</c:v>
                </c:pt>
                <c:pt idx="170">
                  <c:v>24.028500000000001</c:v>
                </c:pt>
                <c:pt idx="171">
                  <c:v>24.025400000000001</c:v>
                </c:pt>
                <c:pt idx="172">
                  <c:v>24.0352</c:v>
                </c:pt>
                <c:pt idx="173">
                  <c:v>24.037300000000002</c:v>
                </c:pt>
                <c:pt idx="174">
                  <c:v>24.047799999999999</c:v>
                </c:pt>
                <c:pt idx="175">
                  <c:v>24.053899999999999</c:v>
                </c:pt>
                <c:pt idx="176">
                  <c:v>24.060099999999998</c:v>
                </c:pt>
                <c:pt idx="177">
                  <c:v>24.078499999999998</c:v>
                </c:pt>
                <c:pt idx="178">
                  <c:v>24.0868</c:v>
                </c:pt>
                <c:pt idx="179">
                  <c:v>24.094899999999999</c:v>
                </c:pt>
                <c:pt idx="180">
                  <c:v>24.099599999999999</c:v>
                </c:pt>
                <c:pt idx="181">
                  <c:v>24.104800000000001</c:v>
                </c:pt>
                <c:pt idx="182">
                  <c:v>24.110299999999999</c:v>
                </c:pt>
                <c:pt idx="183">
                  <c:v>24.116299999999999</c:v>
                </c:pt>
                <c:pt idx="184">
                  <c:v>24.1234</c:v>
                </c:pt>
                <c:pt idx="185">
                  <c:v>24.126899999999999</c:v>
                </c:pt>
                <c:pt idx="186">
                  <c:v>24.133700000000001</c:v>
                </c:pt>
                <c:pt idx="187">
                  <c:v>24.134599999999999</c:v>
                </c:pt>
                <c:pt idx="188">
                  <c:v>24.1464</c:v>
                </c:pt>
                <c:pt idx="189">
                  <c:v>24.157499999999999</c:v>
                </c:pt>
                <c:pt idx="190">
                  <c:v>24.154699999999998</c:v>
                </c:pt>
                <c:pt idx="191">
                  <c:v>24.1585</c:v>
                </c:pt>
                <c:pt idx="192">
                  <c:v>24.192799999999998</c:v>
                </c:pt>
                <c:pt idx="193">
                  <c:v>24.1873</c:v>
                </c:pt>
                <c:pt idx="194">
                  <c:v>24.199300000000001</c:v>
                </c:pt>
                <c:pt idx="195">
                  <c:v>24.203499999999998</c:v>
                </c:pt>
                <c:pt idx="196">
                  <c:v>24.212900000000001</c:v>
                </c:pt>
                <c:pt idx="197">
                  <c:v>24.209199999999999</c:v>
                </c:pt>
                <c:pt idx="198">
                  <c:v>24.215900000000001</c:v>
                </c:pt>
                <c:pt idx="199">
                  <c:v>24.225200000000001</c:v>
                </c:pt>
                <c:pt idx="200">
                  <c:v>24.2348</c:v>
                </c:pt>
                <c:pt idx="201">
                  <c:v>24.2393</c:v>
                </c:pt>
                <c:pt idx="202">
                  <c:v>24.2423</c:v>
                </c:pt>
                <c:pt idx="203">
                  <c:v>24.245100000000001</c:v>
                </c:pt>
                <c:pt idx="204">
                  <c:v>24.238</c:v>
                </c:pt>
                <c:pt idx="205">
                  <c:v>24.251899999999999</c:v>
                </c:pt>
                <c:pt idx="206">
                  <c:v>24.249299999999998</c:v>
                </c:pt>
                <c:pt idx="207">
                  <c:v>24.256700000000002</c:v>
                </c:pt>
                <c:pt idx="208">
                  <c:v>24.274000000000001</c:v>
                </c:pt>
                <c:pt idx="209">
                  <c:v>24.283300000000001</c:v>
                </c:pt>
                <c:pt idx="210">
                  <c:v>24.307099999999998</c:v>
                </c:pt>
                <c:pt idx="211">
                  <c:v>24.3065</c:v>
                </c:pt>
                <c:pt idx="212">
                  <c:v>24.315300000000001</c:v>
                </c:pt>
                <c:pt idx="213">
                  <c:v>24.334499999999998</c:v>
                </c:pt>
                <c:pt idx="214">
                  <c:v>24.332599999999999</c:v>
                </c:pt>
                <c:pt idx="215">
                  <c:v>24.344999999999999</c:v>
                </c:pt>
                <c:pt idx="216">
                  <c:v>24.344000000000001</c:v>
                </c:pt>
                <c:pt idx="217">
                  <c:v>24.346399999999999</c:v>
                </c:pt>
                <c:pt idx="218">
                  <c:v>24.341699999999999</c:v>
                </c:pt>
                <c:pt idx="219">
                  <c:v>24.345399999999998</c:v>
                </c:pt>
                <c:pt idx="220">
                  <c:v>24.3447</c:v>
                </c:pt>
                <c:pt idx="221">
                  <c:v>24.345399999999998</c:v>
                </c:pt>
                <c:pt idx="222">
                  <c:v>24.355599999999999</c:v>
                </c:pt>
                <c:pt idx="223">
                  <c:v>24.365500000000001</c:v>
                </c:pt>
                <c:pt idx="224">
                  <c:v>24.3809</c:v>
                </c:pt>
                <c:pt idx="225">
                  <c:v>24.394100000000002</c:v>
                </c:pt>
                <c:pt idx="226">
                  <c:v>24.4102</c:v>
                </c:pt>
                <c:pt idx="227">
                  <c:v>24.419899999999998</c:v>
                </c:pt>
                <c:pt idx="228">
                  <c:v>24.437999999999999</c:v>
                </c:pt>
                <c:pt idx="229">
                  <c:v>24.45</c:v>
                </c:pt>
                <c:pt idx="230">
                  <c:v>24.458300000000001</c:v>
                </c:pt>
                <c:pt idx="231">
                  <c:v>24.600200000000001</c:v>
                </c:pt>
                <c:pt idx="232">
                  <c:v>24.706299999999999</c:v>
                </c:pt>
                <c:pt idx="233">
                  <c:v>24.7699</c:v>
                </c:pt>
                <c:pt idx="234">
                  <c:v>24.8109</c:v>
                </c:pt>
                <c:pt idx="235">
                  <c:v>24.844200000000001</c:v>
                </c:pt>
                <c:pt idx="236">
                  <c:v>24.8795</c:v>
                </c:pt>
                <c:pt idx="237">
                  <c:v>24.898</c:v>
                </c:pt>
                <c:pt idx="238">
                  <c:v>24.918900000000001</c:v>
                </c:pt>
                <c:pt idx="239">
                  <c:v>24.9374</c:v>
                </c:pt>
                <c:pt idx="240">
                  <c:v>24.945799999999998</c:v>
                </c:pt>
                <c:pt idx="241">
                  <c:v>24.943200000000001</c:v>
                </c:pt>
                <c:pt idx="242">
                  <c:v>24.950700000000001</c:v>
                </c:pt>
                <c:pt idx="243">
                  <c:v>24.953499999999998</c:v>
                </c:pt>
                <c:pt idx="244">
                  <c:v>24.980699999999999</c:v>
                </c:pt>
                <c:pt idx="245">
                  <c:v>24.994399999999999</c:v>
                </c:pt>
                <c:pt idx="246">
                  <c:v>25.014400000000002</c:v>
                </c:pt>
                <c:pt idx="247">
                  <c:v>25.023600000000002</c:v>
                </c:pt>
                <c:pt idx="248">
                  <c:v>25.032599999999999</c:v>
                </c:pt>
                <c:pt idx="249">
                  <c:v>25.037800000000001</c:v>
                </c:pt>
                <c:pt idx="250">
                  <c:v>25.0519</c:v>
                </c:pt>
                <c:pt idx="251">
                  <c:v>25.0566</c:v>
                </c:pt>
                <c:pt idx="252">
                  <c:v>25.068999999999999</c:v>
                </c:pt>
                <c:pt idx="253">
                  <c:v>25.0806</c:v>
                </c:pt>
                <c:pt idx="254">
                  <c:v>25.090900000000001</c:v>
                </c:pt>
                <c:pt idx="255">
                  <c:v>25.090599999999998</c:v>
                </c:pt>
                <c:pt idx="256">
                  <c:v>25.102599999999999</c:v>
                </c:pt>
                <c:pt idx="257">
                  <c:v>25.112200000000001</c:v>
                </c:pt>
                <c:pt idx="258">
                  <c:v>25.123899999999999</c:v>
                </c:pt>
                <c:pt idx="259">
                  <c:v>25.1282</c:v>
                </c:pt>
                <c:pt idx="260">
                  <c:v>25.133099999999999</c:v>
                </c:pt>
                <c:pt idx="261">
                  <c:v>25.137599999999999</c:v>
                </c:pt>
                <c:pt idx="262">
                  <c:v>25.142900000000001</c:v>
                </c:pt>
                <c:pt idx="263">
                  <c:v>25.139800000000001</c:v>
                </c:pt>
                <c:pt idx="264">
                  <c:v>25.143799999999999</c:v>
                </c:pt>
                <c:pt idx="265">
                  <c:v>25.158799999999999</c:v>
                </c:pt>
                <c:pt idx="266">
                  <c:v>25.148699999999998</c:v>
                </c:pt>
                <c:pt idx="267">
                  <c:v>25.156199999999998</c:v>
                </c:pt>
                <c:pt idx="268">
                  <c:v>25.160299999999999</c:v>
                </c:pt>
                <c:pt idx="269">
                  <c:v>25.169799999999999</c:v>
                </c:pt>
                <c:pt idx="270">
                  <c:v>25.175599999999999</c:v>
                </c:pt>
                <c:pt idx="271">
                  <c:v>25.176500000000001</c:v>
                </c:pt>
                <c:pt idx="272">
                  <c:v>25.189</c:v>
                </c:pt>
                <c:pt idx="273">
                  <c:v>25.188700000000001</c:v>
                </c:pt>
                <c:pt idx="274">
                  <c:v>25.194800000000001</c:v>
                </c:pt>
                <c:pt idx="275">
                  <c:v>25.194800000000001</c:v>
                </c:pt>
                <c:pt idx="276">
                  <c:v>25.212699999999998</c:v>
                </c:pt>
                <c:pt idx="277">
                  <c:v>25.214400000000001</c:v>
                </c:pt>
                <c:pt idx="278">
                  <c:v>25.216699999999999</c:v>
                </c:pt>
                <c:pt idx="279">
                  <c:v>25.225899999999999</c:v>
                </c:pt>
                <c:pt idx="280">
                  <c:v>25.2317</c:v>
                </c:pt>
                <c:pt idx="281">
                  <c:v>25.234200000000001</c:v>
                </c:pt>
                <c:pt idx="282">
                  <c:v>25.241</c:v>
                </c:pt>
                <c:pt idx="283">
                  <c:v>25.242999999999999</c:v>
                </c:pt>
                <c:pt idx="284">
                  <c:v>25.2456</c:v>
                </c:pt>
                <c:pt idx="285">
                  <c:v>25.253399999999999</c:v>
                </c:pt>
                <c:pt idx="286">
                  <c:v>25.258299999999998</c:v>
                </c:pt>
                <c:pt idx="287">
                  <c:v>25.259</c:v>
                </c:pt>
                <c:pt idx="288">
                  <c:v>25.263100000000001</c:v>
                </c:pt>
                <c:pt idx="289">
                  <c:v>25.262699999999999</c:v>
                </c:pt>
                <c:pt idx="290">
                  <c:v>25.262699999999999</c:v>
                </c:pt>
                <c:pt idx="291">
                  <c:v>25.268599999999999</c:v>
                </c:pt>
                <c:pt idx="292">
                  <c:v>25.268599999999999</c:v>
                </c:pt>
                <c:pt idx="293">
                  <c:v>25.284500000000001</c:v>
                </c:pt>
                <c:pt idx="294">
                  <c:v>25.305099999999999</c:v>
                </c:pt>
                <c:pt idx="295">
                  <c:v>25.312899999999999</c:v>
                </c:pt>
                <c:pt idx="296">
                  <c:v>24.9114</c:v>
                </c:pt>
                <c:pt idx="297">
                  <c:v>24.965600000000002</c:v>
                </c:pt>
                <c:pt idx="298">
                  <c:v>25.0001</c:v>
                </c:pt>
                <c:pt idx="299">
                  <c:v>25.0228</c:v>
                </c:pt>
                <c:pt idx="300">
                  <c:v>25.0318</c:v>
                </c:pt>
                <c:pt idx="301">
                  <c:v>25.035399999999999</c:v>
                </c:pt>
                <c:pt idx="302">
                  <c:v>25.026499999999999</c:v>
                </c:pt>
                <c:pt idx="303">
                  <c:v>25.040700000000001</c:v>
                </c:pt>
                <c:pt idx="304">
                  <c:v>25.035699999999999</c:v>
                </c:pt>
                <c:pt idx="305">
                  <c:v>25.033799999999999</c:v>
                </c:pt>
                <c:pt idx="306">
                  <c:v>25.0441</c:v>
                </c:pt>
                <c:pt idx="307">
                  <c:v>25.041399999999999</c:v>
                </c:pt>
                <c:pt idx="308">
                  <c:v>25.037500000000001</c:v>
                </c:pt>
                <c:pt idx="309">
                  <c:v>25.043299999999999</c:v>
                </c:pt>
                <c:pt idx="310">
                  <c:v>25.035299999999999</c:v>
                </c:pt>
                <c:pt idx="311">
                  <c:v>25.033300000000001</c:v>
                </c:pt>
                <c:pt idx="312">
                  <c:v>25.035</c:v>
                </c:pt>
                <c:pt idx="313">
                  <c:v>25.060500000000001</c:v>
                </c:pt>
                <c:pt idx="314">
                  <c:v>25.066099999999999</c:v>
                </c:pt>
                <c:pt idx="315">
                  <c:v>25.072099999999999</c:v>
                </c:pt>
                <c:pt idx="316">
                  <c:v>25.068200000000001</c:v>
                </c:pt>
                <c:pt idx="317">
                  <c:v>25.074999999999999</c:v>
                </c:pt>
                <c:pt idx="318">
                  <c:v>25.072199999999999</c:v>
                </c:pt>
                <c:pt idx="319">
                  <c:v>25.0733</c:v>
                </c:pt>
                <c:pt idx="320">
                  <c:v>25.069500000000001</c:v>
                </c:pt>
                <c:pt idx="321">
                  <c:v>25.0764</c:v>
                </c:pt>
                <c:pt idx="322">
                  <c:v>25.077200000000001</c:v>
                </c:pt>
                <c:pt idx="323">
                  <c:v>25.076999999999998</c:v>
                </c:pt>
                <c:pt idx="324">
                  <c:v>25.080200000000001</c:v>
                </c:pt>
                <c:pt idx="325">
                  <c:v>25.087499999999999</c:v>
                </c:pt>
                <c:pt idx="326">
                  <c:v>25.081600000000002</c:v>
                </c:pt>
                <c:pt idx="327">
                  <c:v>25.0899</c:v>
                </c:pt>
                <c:pt idx="328">
                  <c:v>25.085999999999999</c:v>
                </c:pt>
                <c:pt idx="329">
                  <c:v>25.074300000000001</c:v>
                </c:pt>
                <c:pt idx="330">
                  <c:v>25.071400000000001</c:v>
                </c:pt>
                <c:pt idx="331">
                  <c:v>25.080300000000001</c:v>
                </c:pt>
                <c:pt idx="332">
                  <c:v>25.079599999999999</c:v>
                </c:pt>
                <c:pt idx="333">
                  <c:v>25.084499999999998</c:v>
                </c:pt>
                <c:pt idx="334">
                  <c:v>25.084600000000002</c:v>
                </c:pt>
                <c:pt idx="335">
                  <c:v>25.083400000000001</c:v>
                </c:pt>
                <c:pt idx="336">
                  <c:v>25.079899999999999</c:v>
                </c:pt>
                <c:pt idx="337">
                  <c:v>25.082899999999999</c:v>
                </c:pt>
                <c:pt idx="338">
                  <c:v>25.0808</c:v>
                </c:pt>
                <c:pt idx="339">
                  <c:v>25.072400000000002</c:v>
                </c:pt>
                <c:pt idx="340">
                  <c:v>25.077999999999999</c:v>
                </c:pt>
                <c:pt idx="341">
                  <c:v>25.0733</c:v>
                </c:pt>
                <c:pt idx="342">
                  <c:v>25.080300000000001</c:v>
                </c:pt>
                <c:pt idx="343">
                  <c:v>25.0825</c:v>
                </c:pt>
                <c:pt idx="344">
                  <c:v>25.082699999999999</c:v>
                </c:pt>
                <c:pt idx="345">
                  <c:v>25.079899999999999</c:v>
                </c:pt>
                <c:pt idx="346">
                  <c:v>25.089500000000001</c:v>
                </c:pt>
                <c:pt idx="347">
                  <c:v>25.095199999999998</c:v>
                </c:pt>
                <c:pt idx="348">
                  <c:v>25.0974</c:v>
                </c:pt>
                <c:pt idx="349">
                  <c:v>25.091999999999999</c:v>
                </c:pt>
                <c:pt idx="350">
                  <c:v>25.1065</c:v>
                </c:pt>
                <c:pt idx="351">
                  <c:v>25.098600000000001</c:v>
                </c:pt>
                <c:pt idx="352">
                  <c:v>25.1023</c:v>
                </c:pt>
                <c:pt idx="353">
                  <c:v>25.1083</c:v>
                </c:pt>
                <c:pt idx="354">
                  <c:v>25.104700000000001</c:v>
                </c:pt>
                <c:pt idx="355">
                  <c:v>25.1145</c:v>
                </c:pt>
                <c:pt idx="356">
                  <c:v>25.119299999999999</c:v>
                </c:pt>
                <c:pt idx="357">
                  <c:v>25.127299999999998</c:v>
                </c:pt>
                <c:pt idx="358">
                  <c:v>25.125700000000002</c:v>
                </c:pt>
                <c:pt idx="359">
                  <c:v>25.128900000000002</c:v>
                </c:pt>
                <c:pt idx="360">
                  <c:v>25.1327</c:v>
                </c:pt>
                <c:pt idx="361">
                  <c:v>25.1325</c:v>
                </c:pt>
                <c:pt idx="362">
                  <c:v>25.141999999999999</c:v>
                </c:pt>
                <c:pt idx="363">
                  <c:v>25.141999999999999</c:v>
                </c:pt>
                <c:pt idx="364">
                  <c:v>25.1539</c:v>
                </c:pt>
                <c:pt idx="365">
                  <c:v>25.165500000000002</c:v>
                </c:pt>
                <c:pt idx="366">
                  <c:v>25.178100000000001</c:v>
                </c:pt>
                <c:pt idx="367">
                  <c:v>25.176600000000001</c:v>
                </c:pt>
                <c:pt idx="368">
                  <c:v>25.188299999999998</c:v>
                </c:pt>
                <c:pt idx="369">
                  <c:v>25.193200000000001</c:v>
                </c:pt>
                <c:pt idx="370">
                  <c:v>25.194700000000001</c:v>
                </c:pt>
                <c:pt idx="371">
                  <c:v>25.207799999999999</c:v>
                </c:pt>
                <c:pt idx="372">
                  <c:v>25.207899999999999</c:v>
                </c:pt>
                <c:pt idx="373">
                  <c:v>25.216699999999999</c:v>
                </c:pt>
                <c:pt idx="374">
                  <c:v>25.209299999999999</c:v>
                </c:pt>
                <c:pt idx="375">
                  <c:v>25.209</c:v>
                </c:pt>
                <c:pt idx="376">
                  <c:v>25.209900000000001</c:v>
                </c:pt>
                <c:pt idx="377">
                  <c:v>25.219200000000001</c:v>
                </c:pt>
                <c:pt idx="378">
                  <c:v>25.229800000000001</c:v>
                </c:pt>
                <c:pt idx="379">
                  <c:v>25.240400000000001</c:v>
                </c:pt>
                <c:pt idx="380">
                  <c:v>25.248899999999999</c:v>
                </c:pt>
                <c:pt idx="381">
                  <c:v>25.261299999999999</c:v>
                </c:pt>
                <c:pt idx="382">
                  <c:v>25.269100000000002</c:v>
                </c:pt>
                <c:pt idx="383">
                  <c:v>25.278400000000001</c:v>
                </c:pt>
                <c:pt idx="384">
                  <c:v>25.290199999999999</c:v>
                </c:pt>
                <c:pt idx="385">
                  <c:v>25.292899999999999</c:v>
                </c:pt>
                <c:pt idx="386">
                  <c:v>25.2879</c:v>
                </c:pt>
                <c:pt idx="387">
                  <c:v>25.294699999999999</c:v>
                </c:pt>
                <c:pt idx="388">
                  <c:v>25.301500000000001</c:v>
                </c:pt>
                <c:pt idx="389">
                  <c:v>25.299500000000002</c:v>
                </c:pt>
                <c:pt idx="390">
                  <c:v>25.297699999999999</c:v>
                </c:pt>
                <c:pt idx="391">
                  <c:v>25.3079</c:v>
                </c:pt>
                <c:pt idx="392">
                  <c:v>25.314</c:v>
                </c:pt>
                <c:pt idx="393">
                  <c:v>25.3232</c:v>
                </c:pt>
                <c:pt idx="394">
                  <c:v>25.324300000000001</c:v>
                </c:pt>
                <c:pt idx="395">
                  <c:v>25.328499999999998</c:v>
                </c:pt>
                <c:pt idx="396">
                  <c:v>25.3367</c:v>
                </c:pt>
                <c:pt idx="397">
                  <c:v>25.3413</c:v>
                </c:pt>
                <c:pt idx="398">
                  <c:v>25.337</c:v>
                </c:pt>
                <c:pt idx="399">
                  <c:v>25.341200000000001</c:v>
                </c:pt>
                <c:pt idx="400">
                  <c:v>25.3429</c:v>
                </c:pt>
                <c:pt idx="401">
                  <c:v>25.321100000000001</c:v>
                </c:pt>
                <c:pt idx="402">
                  <c:v>25.322600000000001</c:v>
                </c:pt>
                <c:pt idx="403">
                  <c:v>25.313600000000001</c:v>
                </c:pt>
                <c:pt idx="404">
                  <c:v>25.322800000000001</c:v>
                </c:pt>
                <c:pt idx="405">
                  <c:v>25.316299999999998</c:v>
                </c:pt>
                <c:pt idx="406">
                  <c:v>25.3202</c:v>
                </c:pt>
                <c:pt idx="407">
                  <c:v>25.331</c:v>
                </c:pt>
                <c:pt idx="408">
                  <c:v>25.334800000000001</c:v>
                </c:pt>
                <c:pt idx="409">
                  <c:v>25.331800000000001</c:v>
                </c:pt>
                <c:pt idx="410">
                  <c:v>25.3263</c:v>
                </c:pt>
                <c:pt idx="411">
                  <c:v>25.336400000000001</c:v>
                </c:pt>
                <c:pt idx="412">
                  <c:v>25.340900000000001</c:v>
                </c:pt>
                <c:pt idx="413">
                  <c:v>25.3368</c:v>
                </c:pt>
                <c:pt idx="414">
                  <c:v>25.34</c:v>
                </c:pt>
                <c:pt idx="415">
                  <c:v>25.342700000000001</c:v>
                </c:pt>
                <c:pt idx="416">
                  <c:v>25.343299999999999</c:v>
                </c:pt>
                <c:pt idx="417">
                  <c:v>25.345300000000002</c:v>
                </c:pt>
                <c:pt idx="418">
                  <c:v>25.347100000000001</c:v>
                </c:pt>
                <c:pt idx="419">
                  <c:v>25.336500000000001</c:v>
                </c:pt>
                <c:pt idx="420">
                  <c:v>25.3413</c:v>
                </c:pt>
                <c:pt idx="421">
                  <c:v>25.340399999999999</c:v>
                </c:pt>
                <c:pt idx="422">
                  <c:v>25.3475</c:v>
                </c:pt>
                <c:pt idx="423">
                  <c:v>25.349399999999999</c:v>
                </c:pt>
                <c:pt idx="424">
                  <c:v>25.350200000000001</c:v>
                </c:pt>
                <c:pt idx="425">
                  <c:v>25.352</c:v>
                </c:pt>
                <c:pt idx="426">
                  <c:v>25.3584</c:v>
                </c:pt>
                <c:pt idx="427">
                  <c:v>25.363700000000001</c:v>
                </c:pt>
                <c:pt idx="428">
                  <c:v>25.363099999999999</c:v>
                </c:pt>
                <c:pt idx="429">
                  <c:v>25.359100000000002</c:v>
                </c:pt>
                <c:pt idx="430">
                  <c:v>25.3598</c:v>
                </c:pt>
                <c:pt idx="431">
                  <c:v>25.3645</c:v>
                </c:pt>
                <c:pt idx="432">
                  <c:v>25.387</c:v>
                </c:pt>
                <c:pt idx="433">
                  <c:v>22.621299999999998</c:v>
                </c:pt>
                <c:pt idx="434">
                  <c:v>18.008400000000002</c:v>
                </c:pt>
                <c:pt idx="435">
                  <c:v>16.517899999999997</c:v>
                </c:pt>
                <c:pt idx="436">
                  <c:v>15.722300000000001</c:v>
                </c:pt>
                <c:pt idx="437">
                  <c:v>15.207800000000001</c:v>
                </c:pt>
                <c:pt idx="438">
                  <c:v>14.819599999999999</c:v>
                </c:pt>
                <c:pt idx="439">
                  <c:v>14.5092</c:v>
                </c:pt>
                <c:pt idx="440">
                  <c:v>14.2316</c:v>
                </c:pt>
                <c:pt idx="441">
                  <c:v>13.9924</c:v>
                </c:pt>
                <c:pt idx="442">
                  <c:v>13.783799999999999</c:v>
                </c:pt>
                <c:pt idx="443">
                  <c:v>13.59</c:v>
                </c:pt>
                <c:pt idx="444">
                  <c:v>13.413600000000001</c:v>
                </c:pt>
                <c:pt idx="445">
                  <c:v>13.252000000000001</c:v>
                </c:pt>
                <c:pt idx="446">
                  <c:v>13.100899999999999</c:v>
                </c:pt>
                <c:pt idx="447">
                  <c:v>12.962299999999999</c:v>
                </c:pt>
                <c:pt idx="448">
                  <c:v>12.822900000000001</c:v>
                </c:pt>
                <c:pt idx="449">
                  <c:v>12.695900000000002</c:v>
                </c:pt>
                <c:pt idx="450">
                  <c:v>12.5838</c:v>
                </c:pt>
                <c:pt idx="451">
                  <c:v>12.472200000000001</c:v>
                </c:pt>
                <c:pt idx="452">
                  <c:v>12.369199999999999</c:v>
                </c:pt>
                <c:pt idx="453">
                  <c:v>12.263999999999999</c:v>
                </c:pt>
                <c:pt idx="454">
                  <c:v>12.1706</c:v>
                </c:pt>
                <c:pt idx="455">
                  <c:v>12.084599999999998</c:v>
                </c:pt>
                <c:pt idx="456">
                  <c:v>11.9983</c:v>
                </c:pt>
                <c:pt idx="457">
                  <c:v>11.9207</c:v>
                </c:pt>
                <c:pt idx="458">
                  <c:v>11.8415</c:v>
                </c:pt>
                <c:pt idx="459">
                  <c:v>11.770600000000002</c:v>
                </c:pt>
                <c:pt idx="460">
                  <c:v>11.700099999999999</c:v>
                </c:pt>
                <c:pt idx="461">
                  <c:v>11.6297</c:v>
                </c:pt>
                <c:pt idx="462">
                  <c:v>11.566099999999999</c:v>
                </c:pt>
                <c:pt idx="463">
                  <c:v>11.504999999999999</c:v>
                </c:pt>
                <c:pt idx="464">
                  <c:v>11.443899999999999</c:v>
                </c:pt>
                <c:pt idx="465">
                  <c:v>11.3886</c:v>
                </c:pt>
                <c:pt idx="466">
                  <c:v>11.329799999999999</c:v>
                </c:pt>
                <c:pt idx="467">
                  <c:v>11.276499999999999</c:v>
                </c:pt>
                <c:pt idx="468">
                  <c:v>11.223800000000001</c:v>
                </c:pt>
                <c:pt idx="469">
                  <c:v>11.1708</c:v>
                </c:pt>
                <c:pt idx="470">
                  <c:v>11.1218</c:v>
                </c:pt>
                <c:pt idx="471">
                  <c:v>11.074100000000001</c:v>
                </c:pt>
                <c:pt idx="472">
                  <c:v>11.026199999999999</c:v>
                </c:pt>
                <c:pt idx="473">
                  <c:v>10.9831</c:v>
                </c:pt>
                <c:pt idx="474">
                  <c:v>10.937999999999999</c:v>
                </c:pt>
                <c:pt idx="475">
                  <c:v>10.892800000000001</c:v>
                </c:pt>
                <c:pt idx="476">
                  <c:v>10.852499999999999</c:v>
                </c:pt>
                <c:pt idx="477">
                  <c:v>10.809799999999999</c:v>
                </c:pt>
                <c:pt idx="478">
                  <c:v>10.7636</c:v>
                </c:pt>
                <c:pt idx="479">
                  <c:v>10.726600000000001</c:v>
                </c:pt>
                <c:pt idx="480">
                  <c:v>10.688700000000001</c:v>
                </c:pt>
                <c:pt idx="481">
                  <c:v>10.650400000000001</c:v>
                </c:pt>
                <c:pt idx="482">
                  <c:v>10.616099999999999</c:v>
                </c:pt>
                <c:pt idx="483">
                  <c:v>10.5793</c:v>
                </c:pt>
                <c:pt idx="484">
                  <c:v>10.543900000000001</c:v>
                </c:pt>
                <c:pt idx="485">
                  <c:v>10.508299999999998</c:v>
                </c:pt>
                <c:pt idx="486">
                  <c:v>10.471399999999999</c:v>
                </c:pt>
                <c:pt idx="487">
                  <c:v>10.438600000000001</c:v>
                </c:pt>
                <c:pt idx="488">
                  <c:v>10.406600000000001</c:v>
                </c:pt>
                <c:pt idx="489">
                  <c:v>10.372</c:v>
                </c:pt>
                <c:pt idx="490">
                  <c:v>10.339500000000001</c:v>
                </c:pt>
                <c:pt idx="491">
                  <c:v>10.309799999999999</c:v>
                </c:pt>
                <c:pt idx="492">
                  <c:v>10.278400000000001</c:v>
                </c:pt>
                <c:pt idx="493">
                  <c:v>10.247800000000002</c:v>
                </c:pt>
                <c:pt idx="494">
                  <c:v>10.221</c:v>
                </c:pt>
                <c:pt idx="495">
                  <c:v>10.194900000000001</c:v>
                </c:pt>
                <c:pt idx="496">
                  <c:v>10.163699999999999</c:v>
                </c:pt>
                <c:pt idx="497">
                  <c:v>10.1374</c:v>
                </c:pt>
                <c:pt idx="498">
                  <c:v>10.1111</c:v>
                </c:pt>
                <c:pt idx="499">
                  <c:v>10.082000000000001</c:v>
                </c:pt>
                <c:pt idx="500">
                  <c:v>10.055499999999999</c:v>
                </c:pt>
                <c:pt idx="501">
                  <c:v>10.030100000000001</c:v>
                </c:pt>
                <c:pt idx="502">
                  <c:v>10.010300000000001</c:v>
                </c:pt>
                <c:pt idx="503">
                  <c:v>9.9857000000000014</c:v>
                </c:pt>
                <c:pt idx="504">
                  <c:v>9.9638999999999989</c:v>
                </c:pt>
                <c:pt idx="505">
                  <c:v>9.9444000000000017</c:v>
                </c:pt>
                <c:pt idx="506">
                  <c:v>9.9222000000000001</c:v>
                </c:pt>
                <c:pt idx="507">
                  <c:v>9.8983999999999988</c:v>
                </c:pt>
                <c:pt idx="508">
                  <c:v>9.8800999999999988</c:v>
                </c:pt>
                <c:pt idx="509">
                  <c:v>9.8523999999999994</c:v>
                </c:pt>
                <c:pt idx="510">
                  <c:v>9.8326999999999991</c:v>
                </c:pt>
                <c:pt idx="511">
                  <c:v>9.8101999999999983</c:v>
                </c:pt>
                <c:pt idx="512">
                  <c:v>9.7935000000000016</c:v>
                </c:pt>
                <c:pt idx="513">
                  <c:v>9.7763999999999989</c:v>
                </c:pt>
                <c:pt idx="514">
                  <c:v>9.7565999999999988</c:v>
                </c:pt>
                <c:pt idx="515">
                  <c:v>9.7393999999999998</c:v>
                </c:pt>
                <c:pt idx="516">
                  <c:v>9.7273999999999994</c:v>
                </c:pt>
                <c:pt idx="517">
                  <c:v>9.7001999999999988</c:v>
                </c:pt>
                <c:pt idx="518">
                  <c:v>9.6881999999999984</c:v>
                </c:pt>
                <c:pt idx="519">
                  <c:v>9.6718000000000011</c:v>
                </c:pt>
                <c:pt idx="520">
                  <c:v>9.6580000000000013</c:v>
                </c:pt>
                <c:pt idx="521">
                  <c:v>9.6419999999999995</c:v>
                </c:pt>
                <c:pt idx="522">
                  <c:v>9.6253999999999991</c:v>
                </c:pt>
                <c:pt idx="523">
                  <c:v>9.6094000000000008</c:v>
                </c:pt>
                <c:pt idx="524">
                  <c:v>9.5917999999999992</c:v>
                </c:pt>
                <c:pt idx="525">
                  <c:v>9.5768999999999984</c:v>
                </c:pt>
                <c:pt idx="526">
                  <c:v>9.5623000000000005</c:v>
                </c:pt>
                <c:pt idx="527">
                  <c:v>9.5472000000000001</c:v>
                </c:pt>
                <c:pt idx="528">
                  <c:v>9.5284000000000013</c:v>
                </c:pt>
                <c:pt idx="529">
                  <c:v>9.5161000000000016</c:v>
                </c:pt>
                <c:pt idx="530">
                  <c:v>9.5017999999999994</c:v>
                </c:pt>
                <c:pt idx="531">
                  <c:v>9.4845000000000006</c:v>
                </c:pt>
                <c:pt idx="532">
                  <c:v>9.4708000000000006</c:v>
                </c:pt>
                <c:pt idx="533">
                  <c:v>9.4562999999999988</c:v>
                </c:pt>
                <c:pt idx="534">
                  <c:v>9.4405999999999999</c:v>
                </c:pt>
                <c:pt idx="535">
                  <c:v>9.4234000000000009</c:v>
                </c:pt>
                <c:pt idx="536">
                  <c:v>9.4115000000000002</c:v>
                </c:pt>
                <c:pt idx="537">
                  <c:v>9.3999999999999986</c:v>
                </c:pt>
                <c:pt idx="538">
                  <c:v>9.3819000000000017</c:v>
                </c:pt>
                <c:pt idx="539">
                  <c:v>9.3684000000000012</c:v>
                </c:pt>
                <c:pt idx="540">
                  <c:v>9.3567</c:v>
                </c:pt>
                <c:pt idx="541">
                  <c:v>9.337299999999999</c:v>
                </c:pt>
                <c:pt idx="542">
                  <c:v>9.3217999999999996</c:v>
                </c:pt>
                <c:pt idx="543">
                  <c:v>9.3068999999999988</c:v>
                </c:pt>
                <c:pt idx="544">
                  <c:v>9.2940000000000005</c:v>
                </c:pt>
                <c:pt idx="545">
                  <c:v>9.2789999999999999</c:v>
                </c:pt>
                <c:pt idx="546">
                  <c:v>9.2667999999999999</c:v>
                </c:pt>
                <c:pt idx="547">
                  <c:v>9.25</c:v>
                </c:pt>
                <c:pt idx="548">
                  <c:v>9.2348999999999997</c:v>
                </c:pt>
                <c:pt idx="549">
                  <c:v>9.2231999999999985</c:v>
                </c:pt>
                <c:pt idx="550">
                  <c:v>9.2064999999999984</c:v>
                </c:pt>
                <c:pt idx="551">
                  <c:v>9.1933000000000007</c:v>
                </c:pt>
                <c:pt idx="552">
                  <c:v>9.1770999999999994</c:v>
                </c:pt>
                <c:pt idx="553">
                  <c:v>9.1634999999999991</c:v>
                </c:pt>
                <c:pt idx="554">
                  <c:v>9.1478999999999999</c:v>
                </c:pt>
                <c:pt idx="555">
                  <c:v>9.1356999999999999</c:v>
                </c:pt>
                <c:pt idx="556">
                  <c:v>9.1194999999999986</c:v>
                </c:pt>
                <c:pt idx="557">
                  <c:v>9.1080000000000005</c:v>
                </c:pt>
                <c:pt idx="558">
                  <c:v>9.0905999999999985</c:v>
                </c:pt>
                <c:pt idx="559">
                  <c:v>9.0828999999999986</c:v>
                </c:pt>
                <c:pt idx="560">
                  <c:v>9.0695000000000014</c:v>
                </c:pt>
                <c:pt idx="561">
                  <c:v>9.0582999999999991</c:v>
                </c:pt>
                <c:pt idx="562">
                  <c:v>9.041599999999999</c:v>
                </c:pt>
                <c:pt idx="563">
                  <c:v>9.0306999999999995</c:v>
                </c:pt>
                <c:pt idx="564">
                  <c:v>9.017199999999999</c:v>
                </c:pt>
                <c:pt idx="565">
                  <c:v>9.0054000000000016</c:v>
                </c:pt>
                <c:pt idx="566">
                  <c:v>8.992799999999999</c:v>
                </c:pt>
                <c:pt idx="567">
                  <c:v>8.9815000000000005</c:v>
                </c:pt>
                <c:pt idx="568">
                  <c:v>8.968399999999999</c:v>
                </c:pt>
                <c:pt idx="569">
                  <c:v>8.9554000000000009</c:v>
                </c:pt>
                <c:pt idx="570">
                  <c:v>8.9500999999999991</c:v>
                </c:pt>
                <c:pt idx="571">
                  <c:v>8.9368000000000016</c:v>
                </c:pt>
                <c:pt idx="572">
                  <c:v>8.9267000000000003</c:v>
                </c:pt>
                <c:pt idx="573">
                  <c:v>8.9188000000000009</c:v>
                </c:pt>
                <c:pt idx="574">
                  <c:v>8.9045999999999985</c:v>
                </c:pt>
                <c:pt idx="575">
                  <c:v>8.8952999999999989</c:v>
                </c:pt>
                <c:pt idx="576">
                  <c:v>8.89</c:v>
                </c:pt>
                <c:pt idx="577">
                  <c:v>8.8814999999999991</c:v>
                </c:pt>
                <c:pt idx="578">
                  <c:v>8.8734000000000002</c:v>
                </c:pt>
                <c:pt idx="579">
                  <c:v>8.8684000000000012</c:v>
                </c:pt>
                <c:pt idx="580">
                  <c:v>8.8566000000000003</c:v>
                </c:pt>
                <c:pt idx="581">
                  <c:v>8.8472000000000008</c:v>
                </c:pt>
                <c:pt idx="582">
                  <c:v>8.8367000000000004</c:v>
                </c:pt>
                <c:pt idx="583">
                  <c:v>8.8262</c:v>
                </c:pt>
                <c:pt idx="584">
                  <c:v>8.8284999999999982</c:v>
                </c:pt>
                <c:pt idx="585">
                  <c:v>8.8221999999999987</c:v>
                </c:pt>
                <c:pt idx="586">
                  <c:v>8.8189999999999991</c:v>
                </c:pt>
                <c:pt idx="587">
                  <c:v>8.8139000000000003</c:v>
                </c:pt>
                <c:pt idx="588">
                  <c:v>8.8155000000000001</c:v>
                </c:pt>
                <c:pt idx="589">
                  <c:v>8.7932999999999986</c:v>
                </c:pt>
                <c:pt idx="590">
                  <c:v>8.7849000000000004</c:v>
                </c:pt>
                <c:pt idx="591">
                  <c:v>8.7906000000000013</c:v>
                </c:pt>
                <c:pt idx="592">
                  <c:v>8.7837999999999994</c:v>
                </c:pt>
                <c:pt idx="593">
                  <c:v>8.7704999999999984</c:v>
                </c:pt>
                <c:pt idx="594">
                  <c:v>8.7579999999999991</c:v>
                </c:pt>
                <c:pt idx="595">
                  <c:v>8.7569000000000017</c:v>
                </c:pt>
                <c:pt idx="596">
                  <c:v>8.7460999999999984</c:v>
                </c:pt>
                <c:pt idx="597">
                  <c:v>8.7393999999999998</c:v>
                </c:pt>
                <c:pt idx="598">
                  <c:v>8.7303999999999995</c:v>
                </c:pt>
                <c:pt idx="599">
                  <c:v>8.7255000000000003</c:v>
                </c:pt>
                <c:pt idx="600">
                  <c:v>8.7260999999999989</c:v>
                </c:pt>
                <c:pt idx="601">
                  <c:v>8.7166999999999994</c:v>
                </c:pt>
                <c:pt idx="602">
                  <c:v>8.7088999999999999</c:v>
                </c:pt>
                <c:pt idx="603">
                  <c:v>8.7029999999999994</c:v>
                </c:pt>
                <c:pt idx="604">
                  <c:v>8.6931000000000012</c:v>
                </c:pt>
                <c:pt idx="605">
                  <c:v>8.6811000000000007</c:v>
                </c:pt>
                <c:pt idx="606">
                  <c:v>8.6725999999999992</c:v>
                </c:pt>
                <c:pt idx="607">
                  <c:v>8.6649999999999991</c:v>
                </c:pt>
                <c:pt idx="608">
                  <c:v>8.6578000000000017</c:v>
                </c:pt>
                <c:pt idx="609">
                  <c:v>8.6518000000000015</c:v>
                </c:pt>
                <c:pt idx="610">
                  <c:v>8.6390999999999991</c:v>
                </c:pt>
                <c:pt idx="611">
                  <c:v>8.6342999999999996</c:v>
                </c:pt>
                <c:pt idx="612">
                  <c:v>8.6194999999999986</c:v>
                </c:pt>
                <c:pt idx="613">
                  <c:v>8.6114999999999995</c:v>
                </c:pt>
                <c:pt idx="614">
                  <c:v>8.6051000000000002</c:v>
                </c:pt>
                <c:pt idx="615">
                  <c:v>8.5911000000000008</c:v>
                </c:pt>
                <c:pt idx="616">
                  <c:v>8.5837000000000003</c:v>
                </c:pt>
                <c:pt idx="617">
                  <c:v>8.5719999999999992</c:v>
                </c:pt>
                <c:pt idx="618">
                  <c:v>8.5603000000000016</c:v>
                </c:pt>
                <c:pt idx="619">
                  <c:v>8.5519999999999996</c:v>
                </c:pt>
                <c:pt idx="620">
                  <c:v>8.5394000000000005</c:v>
                </c:pt>
                <c:pt idx="621">
                  <c:v>8.5289000000000001</c:v>
                </c:pt>
                <c:pt idx="622">
                  <c:v>8.5193000000000012</c:v>
                </c:pt>
                <c:pt idx="623">
                  <c:v>8.5075000000000003</c:v>
                </c:pt>
                <c:pt idx="624">
                  <c:v>8.4956999999999994</c:v>
                </c:pt>
                <c:pt idx="625">
                  <c:v>8.4872000000000014</c:v>
                </c:pt>
                <c:pt idx="626">
                  <c:v>8.4745999999999988</c:v>
                </c:pt>
                <c:pt idx="627">
                  <c:v>8.460799999999999</c:v>
                </c:pt>
                <c:pt idx="628">
                  <c:v>8.4531999999999989</c:v>
                </c:pt>
                <c:pt idx="629">
                  <c:v>8.4404000000000003</c:v>
                </c:pt>
                <c:pt idx="630">
                  <c:v>8.4261000000000017</c:v>
                </c:pt>
                <c:pt idx="631">
                  <c:v>8.4172000000000011</c:v>
                </c:pt>
                <c:pt idx="632">
                  <c:v>8.408100000000001</c:v>
                </c:pt>
                <c:pt idx="633">
                  <c:v>8.3927000000000014</c:v>
                </c:pt>
                <c:pt idx="634">
                  <c:v>8.3854000000000006</c:v>
                </c:pt>
                <c:pt idx="635">
                  <c:v>8.3708999999999989</c:v>
                </c:pt>
                <c:pt idx="636">
                  <c:v>8.3611000000000004</c:v>
                </c:pt>
                <c:pt idx="637">
                  <c:v>8.3535000000000004</c:v>
                </c:pt>
                <c:pt idx="638">
                  <c:v>8.335799999999999</c:v>
                </c:pt>
                <c:pt idx="639">
                  <c:v>8.3261000000000003</c:v>
                </c:pt>
                <c:pt idx="640">
                  <c:v>8.3169000000000004</c:v>
                </c:pt>
                <c:pt idx="641">
                  <c:v>8.3051999999999992</c:v>
                </c:pt>
                <c:pt idx="642">
                  <c:v>8.295300000000001</c:v>
                </c:pt>
                <c:pt idx="643">
                  <c:v>8.2853999999999992</c:v>
                </c:pt>
                <c:pt idx="644">
                  <c:v>8.2758000000000003</c:v>
                </c:pt>
                <c:pt idx="645">
                  <c:v>8.2673999999999985</c:v>
                </c:pt>
                <c:pt idx="646">
                  <c:v>8.2550999999999988</c:v>
                </c:pt>
                <c:pt idx="647">
                  <c:v>8.2468000000000004</c:v>
                </c:pt>
                <c:pt idx="648">
                  <c:v>8.2379999999999995</c:v>
                </c:pt>
                <c:pt idx="649">
                  <c:v>8.23</c:v>
                </c:pt>
                <c:pt idx="650">
                  <c:v>8.2218000000000018</c:v>
                </c:pt>
                <c:pt idx="651">
                  <c:v>8.2101000000000006</c:v>
                </c:pt>
                <c:pt idx="652">
                  <c:v>8.2015999999999991</c:v>
                </c:pt>
                <c:pt idx="653">
                  <c:v>8.1935000000000002</c:v>
                </c:pt>
                <c:pt idx="654">
                  <c:v>8.1870000000000012</c:v>
                </c:pt>
                <c:pt idx="655">
                  <c:v>8.1793000000000013</c:v>
                </c:pt>
                <c:pt idx="656">
                  <c:v>8.1728999999999985</c:v>
                </c:pt>
                <c:pt idx="657">
                  <c:v>8.1681999999999988</c:v>
                </c:pt>
                <c:pt idx="658">
                  <c:v>8.1553000000000004</c:v>
                </c:pt>
                <c:pt idx="659">
                  <c:v>8.1536000000000008</c:v>
                </c:pt>
                <c:pt idx="660">
                  <c:v>8.1462000000000003</c:v>
                </c:pt>
                <c:pt idx="661">
                  <c:v>8.1415000000000006</c:v>
                </c:pt>
                <c:pt idx="662">
                  <c:v>8.1341000000000001</c:v>
                </c:pt>
                <c:pt idx="663">
                  <c:v>8.1311</c:v>
                </c:pt>
                <c:pt idx="664">
                  <c:v>8.1249000000000002</c:v>
                </c:pt>
                <c:pt idx="665">
                  <c:v>8.1152000000000015</c:v>
                </c:pt>
                <c:pt idx="666">
                  <c:v>8.1145999999999994</c:v>
                </c:pt>
                <c:pt idx="667">
                  <c:v>8.1052999999999997</c:v>
                </c:pt>
                <c:pt idx="668">
                  <c:v>8.1020000000000003</c:v>
                </c:pt>
                <c:pt idx="669">
                  <c:v>8.0932999999999993</c:v>
                </c:pt>
                <c:pt idx="670">
                  <c:v>8.0885999999999996</c:v>
                </c:pt>
                <c:pt idx="671">
                  <c:v>8.0808999999999997</c:v>
                </c:pt>
                <c:pt idx="672">
                  <c:v>8.0777000000000001</c:v>
                </c:pt>
                <c:pt idx="673">
                  <c:v>8.0725000000000016</c:v>
                </c:pt>
                <c:pt idx="674">
                  <c:v>8.0625999999999998</c:v>
                </c:pt>
                <c:pt idx="675">
                  <c:v>8.0605000000000011</c:v>
                </c:pt>
                <c:pt idx="676">
                  <c:v>8.0539999999999985</c:v>
                </c:pt>
                <c:pt idx="677">
                  <c:v>8.0484000000000009</c:v>
                </c:pt>
                <c:pt idx="678">
                  <c:v>8.0416999999999987</c:v>
                </c:pt>
                <c:pt idx="679">
                  <c:v>8.0362000000000009</c:v>
                </c:pt>
                <c:pt idx="680">
                  <c:v>8.0285000000000011</c:v>
                </c:pt>
                <c:pt idx="681">
                  <c:v>8.024799999999999</c:v>
                </c:pt>
                <c:pt idx="682">
                  <c:v>8.0165000000000006</c:v>
                </c:pt>
                <c:pt idx="683">
                  <c:v>8.0086000000000013</c:v>
                </c:pt>
                <c:pt idx="684">
                  <c:v>8.0018999999999991</c:v>
                </c:pt>
                <c:pt idx="685">
                  <c:v>7.9904000000000011</c:v>
                </c:pt>
                <c:pt idx="686">
                  <c:v>7.9857000000000014</c:v>
                </c:pt>
                <c:pt idx="687">
                  <c:v>7.9777999999999984</c:v>
                </c:pt>
                <c:pt idx="688">
                  <c:v>7.970600000000001</c:v>
                </c:pt>
                <c:pt idx="689">
                  <c:v>7.9633000000000003</c:v>
                </c:pt>
                <c:pt idx="690">
                  <c:v>7.9532999999999987</c:v>
                </c:pt>
                <c:pt idx="691">
                  <c:v>7.9478000000000009</c:v>
                </c:pt>
                <c:pt idx="692">
                  <c:v>7.9409999999999989</c:v>
                </c:pt>
                <c:pt idx="693">
                  <c:v>7.9262000000000015</c:v>
                </c:pt>
                <c:pt idx="694">
                  <c:v>7.9210999999999991</c:v>
                </c:pt>
                <c:pt idx="695">
                  <c:v>7.9141000000000012</c:v>
                </c:pt>
                <c:pt idx="696">
                  <c:v>7.9055</c:v>
                </c:pt>
                <c:pt idx="697">
                  <c:v>7.8978999999999999</c:v>
                </c:pt>
                <c:pt idx="698">
                  <c:v>7.8869000000000007</c:v>
                </c:pt>
                <c:pt idx="699">
                  <c:v>7.8801999999999985</c:v>
                </c:pt>
                <c:pt idx="700">
                  <c:v>7.8719999999999999</c:v>
                </c:pt>
                <c:pt idx="701">
                  <c:v>7.8689</c:v>
                </c:pt>
                <c:pt idx="702">
                  <c:v>7.8542999999999985</c:v>
                </c:pt>
                <c:pt idx="703">
                  <c:v>7.8440000000000012</c:v>
                </c:pt>
                <c:pt idx="704">
                  <c:v>7.8373999999999988</c:v>
                </c:pt>
                <c:pt idx="705">
                  <c:v>7.8280999999999992</c:v>
                </c:pt>
                <c:pt idx="706">
                  <c:v>7.8201000000000001</c:v>
                </c:pt>
                <c:pt idx="707">
                  <c:v>7.8157999999999994</c:v>
                </c:pt>
                <c:pt idx="708">
                  <c:v>7.8031000000000006</c:v>
                </c:pt>
                <c:pt idx="709">
                  <c:v>7.7988</c:v>
                </c:pt>
                <c:pt idx="710">
                  <c:v>7.7897999999999996</c:v>
                </c:pt>
                <c:pt idx="711">
                  <c:v>7.7796999999999983</c:v>
                </c:pt>
                <c:pt idx="712">
                  <c:v>7.7730999999999995</c:v>
                </c:pt>
                <c:pt idx="713">
                  <c:v>7.7714999999999996</c:v>
                </c:pt>
                <c:pt idx="714">
                  <c:v>7.7613999999999983</c:v>
                </c:pt>
                <c:pt idx="715">
                  <c:v>7.7531999999999996</c:v>
                </c:pt>
                <c:pt idx="716">
                  <c:v>7.7485999999999997</c:v>
                </c:pt>
                <c:pt idx="717">
                  <c:v>7.7438000000000002</c:v>
                </c:pt>
                <c:pt idx="718">
                  <c:v>7.7374000000000009</c:v>
                </c:pt>
                <c:pt idx="719">
                  <c:v>7.7318999999999996</c:v>
                </c:pt>
                <c:pt idx="720">
                  <c:v>7.7239000000000004</c:v>
                </c:pt>
                <c:pt idx="721">
                  <c:v>7.7221000000000011</c:v>
                </c:pt>
                <c:pt idx="722">
                  <c:v>7.7148000000000003</c:v>
                </c:pt>
                <c:pt idx="723">
                  <c:v>7.712299999999999</c:v>
                </c:pt>
                <c:pt idx="724">
                  <c:v>7.7011000000000003</c:v>
                </c:pt>
                <c:pt idx="725">
                  <c:v>7.6987999999999985</c:v>
                </c:pt>
                <c:pt idx="726">
                  <c:v>7.6996000000000002</c:v>
                </c:pt>
                <c:pt idx="727">
                  <c:v>7.6963000000000008</c:v>
                </c:pt>
                <c:pt idx="728">
                  <c:v>7.6951000000000001</c:v>
                </c:pt>
                <c:pt idx="729">
                  <c:v>7.6925999999999988</c:v>
                </c:pt>
                <c:pt idx="730">
                  <c:v>7.6890999999999998</c:v>
                </c:pt>
                <c:pt idx="731">
                  <c:v>7.6896999999999984</c:v>
                </c:pt>
                <c:pt idx="732">
                  <c:v>7.6857000000000006</c:v>
                </c:pt>
                <c:pt idx="733">
                  <c:v>7.6862999999999992</c:v>
                </c:pt>
                <c:pt idx="734">
                  <c:v>7.6880999999999986</c:v>
                </c:pt>
                <c:pt idx="735">
                  <c:v>7.6826000000000008</c:v>
                </c:pt>
                <c:pt idx="736">
                  <c:v>7.6789999999999985</c:v>
                </c:pt>
                <c:pt idx="737">
                  <c:v>7.6749000000000009</c:v>
                </c:pt>
                <c:pt idx="738">
                  <c:v>7.6736000000000004</c:v>
                </c:pt>
                <c:pt idx="739">
                  <c:v>7.6725999999999992</c:v>
                </c:pt>
                <c:pt idx="740">
                  <c:v>7.6656000000000013</c:v>
                </c:pt>
                <c:pt idx="741">
                  <c:v>7.6617999999999995</c:v>
                </c:pt>
                <c:pt idx="742">
                  <c:v>7.6567000000000007</c:v>
                </c:pt>
                <c:pt idx="743">
                  <c:v>7.6538000000000004</c:v>
                </c:pt>
                <c:pt idx="744">
                  <c:v>7.6580000000000013</c:v>
                </c:pt>
                <c:pt idx="745">
                  <c:v>7.6472000000000016</c:v>
                </c:pt>
                <c:pt idx="746">
                  <c:v>7.6441000000000017</c:v>
                </c:pt>
                <c:pt idx="747">
                  <c:v>7.6469999999999985</c:v>
                </c:pt>
                <c:pt idx="748">
                  <c:v>7.6416000000000004</c:v>
                </c:pt>
                <c:pt idx="749">
                  <c:v>7.6291000000000011</c:v>
                </c:pt>
                <c:pt idx="750">
                  <c:v>7.6286999999999985</c:v>
                </c:pt>
                <c:pt idx="751">
                  <c:v>7.6246000000000009</c:v>
                </c:pt>
                <c:pt idx="752">
                  <c:v>7.6187000000000005</c:v>
                </c:pt>
                <c:pt idx="753">
                  <c:v>7.6160999999999994</c:v>
                </c:pt>
                <c:pt idx="754">
                  <c:v>7.6093000000000011</c:v>
                </c:pt>
                <c:pt idx="755">
                  <c:v>7.601700000000001</c:v>
                </c:pt>
                <c:pt idx="756">
                  <c:v>7.5997999999999983</c:v>
                </c:pt>
                <c:pt idx="757">
                  <c:v>7.5932999999999993</c:v>
                </c:pt>
                <c:pt idx="758">
                  <c:v>7.5841999999999992</c:v>
                </c:pt>
                <c:pt idx="759">
                  <c:v>7.5809999999999995</c:v>
                </c:pt>
                <c:pt idx="760">
                  <c:v>7.5742000000000012</c:v>
                </c:pt>
                <c:pt idx="761">
                  <c:v>7.5649000000000015</c:v>
                </c:pt>
                <c:pt idx="762">
                  <c:v>7.5570999999999984</c:v>
                </c:pt>
                <c:pt idx="763">
                  <c:v>7.5509999999999984</c:v>
                </c:pt>
                <c:pt idx="764">
                  <c:v>7.5450000000000017</c:v>
                </c:pt>
                <c:pt idx="765">
                  <c:v>7.5348000000000006</c:v>
                </c:pt>
                <c:pt idx="766">
                  <c:v>7.5289000000000001</c:v>
                </c:pt>
                <c:pt idx="767">
                  <c:v>7.5196000000000005</c:v>
                </c:pt>
                <c:pt idx="768">
                  <c:v>7.5122999999999998</c:v>
                </c:pt>
                <c:pt idx="769">
                  <c:v>7.5030999999999999</c:v>
                </c:pt>
                <c:pt idx="770">
                  <c:v>7.4954999999999998</c:v>
                </c:pt>
                <c:pt idx="771">
                  <c:v>7.4860000000000007</c:v>
                </c:pt>
                <c:pt idx="772">
                  <c:v>7.4779000000000018</c:v>
                </c:pt>
                <c:pt idx="773">
                  <c:v>7.4714999999999989</c:v>
                </c:pt>
                <c:pt idx="774">
                  <c:v>7.4620999999999995</c:v>
                </c:pt>
                <c:pt idx="775">
                  <c:v>7.4539000000000009</c:v>
                </c:pt>
                <c:pt idx="776">
                  <c:v>7.4410999999999987</c:v>
                </c:pt>
                <c:pt idx="777">
                  <c:v>7.4300999999999995</c:v>
                </c:pt>
                <c:pt idx="778">
                  <c:v>7.4232000000000014</c:v>
                </c:pt>
                <c:pt idx="779">
                  <c:v>7.4149999999999991</c:v>
                </c:pt>
                <c:pt idx="780">
                  <c:v>7.4063000000000017</c:v>
                </c:pt>
                <c:pt idx="781">
                  <c:v>7.3990000000000009</c:v>
                </c:pt>
                <c:pt idx="782">
                  <c:v>7.3896000000000015</c:v>
                </c:pt>
                <c:pt idx="783">
                  <c:v>7.3790000000000013</c:v>
                </c:pt>
                <c:pt idx="784">
                  <c:v>7.373899999999999</c:v>
                </c:pt>
                <c:pt idx="785">
                  <c:v>7.3609000000000009</c:v>
                </c:pt>
                <c:pt idx="786">
                  <c:v>7.3529000000000018</c:v>
                </c:pt>
                <c:pt idx="787">
                  <c:v>7.3457000000000008</c:v>
                </c:pt>
                <c:pt idx="788">
                  <c:v>7.3364000000000011</c:v>
                </c:pt>
                <c:pt idx="789">
                  <c:v>7.3276000000000003</c:v>
                </c:pt>
                <c:pt idx="790">
                  <c:v>7.3192999999999984</c:v>
                </c:pt>
                <c:pt idx="791">
                  <c:v>7.3169000000000004</c:v>
                </c:pt>
                <c:pt idx="792">
                  <c:v>7.3066999999999993</c:v>
                </c:pt>
                <c:pt idx="793">
                  <c:v>7.2982000000000014</c:v>
                </c:pt>
                <c:pt idx="794">
                  <c:v>7.2935000000000016</c:v>
                </c:pt>
                <c:pt idx="795">
                  <c:v>7.2838999999999992</c:v>
                </c:pt>
                <c:pt idx="796">
                  <c:v>7.2811999999999983</c:v>
                </c:pt>
                <c:pt idx="797">
                  <c:v>7.2742000000000004</c:v>
                </c:pt>
                <c:pt idx="798">
                  <c:v>7.2704999999999984</c:v>
                </c:pt>
                <c:pt idx="799">
                  <c:v>7.2637</c:v>
                </c:pt>
                <c:pt idx="800">
                  <c:v>7.2622999999999998</c:v>
                </c:pt>
                <c:pt idx="801">
                  <c:v>7.2578999999999994</c:v>
                </c:pt>
                <c:pt idx="802">
                  <c:v>7.2515000000000001</c:v>
                </c:pt>
                <c:pt idx="803">
                  <c:v>7.2454000000000001</c:v>
                </c:pt>
                <c:pt idx="804">
                  <c:v>7.2424999999999997</c:v>
                </c:pt>
                <c:pt idx="805">
                  <c:v>7.2379999999999995</c:v>
                </c:pt>
                <c:pt idx="806">
                  <c:v>7.2307999999999986</c:v>
                </c:pt>
                <c:pt idx="807">
                  <c:v>7.229099999999999</c:v>
                </c:pt>
                <c:pt idx="808">
                  <c:v>7.2253000000000007</c:v>
                </c:pt>
                <c:pt idx="809">
                  <c:v>7.2232999999999983</c:v>
                </c:pt>
                <c:pt idx="810">
                  <c:v>7.2210999999999999</c:v>
                </c:pt>
                <c:pt idx="811">
                  <c:v>7.2174000000000014</c:v>
                </c:pt>
                <c:pt idx="812">
                  <c:v>7.2175000000000011</c:v>
                </c:pt>
                <c:pt idx="813">
                  <c:v>7.2137999999999991</c:v>
                </c:pt>
                <c:pt idx="814">
                  <c:v>7.2048999999999985</c:v>
                </c:pt>
                <c:pt idx="815">
                  <c:v>7.2045999999999992</c:v>
                </c:pt>
                <c:pt idx="816">
                  <c:v>7.2048999999999985</c:v>
                </c:pt>
                <c:pt idx="817">
                  <c:v>7.1993000000000009</c:v>
                </c:pt>
                <c:pt idx="818">
                  <c:v>7.1936999999999998</c:v>
                </c:pt>
                <c:pt idx="819">
                  <c:v>7.1910999999999987</c:v>
                </c:pt>
                <c:pt idx="820">
                  <c:v>7.1969999999999992</c:v>
                </c:pt>
                <c:pt idx="821">
                  <c:v>7.1871000000000009</c:v>
                </c:pt>
                <c:pt idx="822">
                  <c:v>7.1843000000000004</c:v>
                </c:pt>
                <c:pt idx="823">
                  <c:v>7.1807000000000016</c:v>
                </c:pt>
                <c:pt idx="824">
                  <c:v>7.1805999999999983</c:v>
                </c:pt>
                <c:pt idx="825">
                  <c:v>7.1731000000000016</c:v>
                </c:pt>
                <c:pt idx="826">
                  <c:v>7.170300000000001</c:v>
                </c:pt>
                <c:pt idx="827">
                  <c:v>7.1657000000000011</c:v>
                </c:pt>
                <c:pt idx="828">
                  <c:v>7.1639000000000017</c:v>
                </c:pt>
                <c:pt idx="829">
                  <c:v>7.1624000000000017</c:v>
                </c:pt>
                <c:pt idx="830">
                  <c:v>7.1549000000000014</c:v>
                </c:pt>
                <c:pt idx="831">
                  <c:v>7.1495999999999995</c:v>
                </c:pt>
                <c:pt idx="832">
                  <c:v>7.1478999999999999</c:v>
                </c:pt>
                <c:pt idx="833">
                  <c:v>7.139800000000001</c:v>
                </c:pt>
                <c:pt idx="834">
                  <c:v>7.1355000000000004</c:v>
                </c:pt>
                <c:pt idx="835">
                  <c:v>7.1341000000000001</c:v>
                </c:pt>
                <c:pt idx="836">
                  <c:v>7.1244000000000014</c:v>
                </c:pt>
                <c:pt idx="837">
                  <c:v>7.1208999999999989</c:v>
                </c:pt>
                <c:pt idx="838">
                  <c:v>7.1173000000000002</c:v>
                </c:pt>
                <c:pt idx="839">
                  <c:v>7.1100999999999992</c:v>
                </c:pt>
                <c:pt idx="840">
                  <c:v>7.1062000000000012</c:v>
                </c:pt>
                <c:pt idx="841">
                  <c:v>7.0947999999999993</c:v>
                </c:pt>
                <c:pt idx="842">
                  <c:v>7.0911000000000008</c:v>
                </c:pt>
                <c:pt idx="843">
                  <c:v>7.0853000000000002</c:v>
                </c:pt>
                <c:pt idx="844">
                  <c:v>7.0807000000000002</c:v>
                </c:pt>
                <c:pt idx="845">
                  <c:v>7.0743000000000009</c:v>
                </c:pt>
                <c:pt idx="846">
                  <c:v>7.0666000000000011</c:v>
                </c:pt>
                <c:pt idx="847">
                  <c:v>7.0594999999999999</c:v>
                </c:pt>
                <c:pt idx="848">
                  <c:v>7.055299999999999</c:v>
                </c:pt>
                <c:pt idx="849">
                  <c:v>7.0487000000000002</c:v>
                </c:pt>
                <c:pt idx="850">
                  <c:v>7.0423000000000009</c:v>
                </c:pt>
                <c:pt idx="851">
                  <c:v>7.0385999999999989</c:v>
                </c:pt>
                <c:pt idx="852">
                  <c:v>7.0274999999999999</c:v>
                </c:pt>
                <c:pt idx="853">
                  <c:v>7.0256000000000007</c:v>
                </c:pt>
                <c:pt idx="854">
                  <c:v>7.0174999999999983</c:v>
                </c:pt>
                <c:pt idx="855">
                  <c:v>7.0131000000000014</c:v>
                </c:pt>
                <c:pt idx="856">
                  <c:v>7.002600000000001</c:v>
                </c:pt>
                <c:pt idx="857">
                  <c:v>6.997399999999999</c:v>
                </c:pt>
                <c:pt idx="858">
                  <c:v>6.9939999999999998</c:v>
                </c:pt>
                <c:pt idx="859">
                  <c:v>6.9873000000000012</c:v>
                </c:pt>
                <c:pt idx="860">
                  <c:v>6.9840000000000018</c:v>
                </c:pt>
                <c:pt idx="861">
                  <c:v>6.9788999999999994</c:v>
                </c:pt>
                <c:pt idx="862">
                  <c:v>6.9723000000000006</c:v>
                </c:pt>
                <c:pt idx="863">
                  <c:v>6.9732999999999983</c:v>
                </c:pt>
                <c:pt idx="864">
                  <c:v>6.9681999999999995</c:v>
                </c:pt>
                <c:pt idx="865">
                  <c:v>6.9639999999999986</c:v>
                </c:pt>
                <c:pt idx="866">
                  <c:v>6.9579999999999984</c:v>
                </c:pt>
                <c:pt idx="867">
                  <c:v>6.9545999999999992</c:v>
                </c:pt>
                <c:pt idx="868">
                  <c:v>6.9473999999999982</c:v>
                </c:pt>
                <c:pt idx="869">
                  <c:v>6.9463000000000008</c:v>
                </c:pt>
                <c:pt idx="870">
                  <c:v>6.9463000000000008</c:v>
                </c:pt>
                <c:pt idx="871">
                  <c:v>6.9479000000000006</c:v>
                </c:pt>
                <c:pt idx="872">
                  <c:v>6.9466999999999999</c:v>
                </c:pt>
                <c:pt idx="873">
                  <c:v>6.9454999999999991</c:v>
                </c:pt>
                <c:pt idx="874">
                  <c:v>6.9444000000000017</c:v>
                </c:pt>
                <c:pt idx="875">
                  <c:v>6.9448000000000008</c:v>
                </c:pt>
                <c:pt idx="876">
                  <c:v>6.9461000000000013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387-4EA8-905B-1C894B5DA1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2636592"/>
        <c:axId val="1839949360"/>
      </c:scatterChart>
      <c:valAx>
        <c:axId val="178263659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/>
                  <a:t>Time (min)</a:t>
                </a:r>
              </a:p>
            </c:rich>
          </c:tx>
          <c:layout>
            <c:manualLayout>
              <c:xMode val="edge"/>
              <c:yMode val="edge"/>
              <c:x val="0.4739779090113736"/>
              <c:y val="0.9263425925925925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high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949360"/>
        <c:crosses val="autoZero"/>
        <c:crossBetween val="midCat"/>
      </c:valAx>
      <c:valAx>
        <c:axId val="1839949360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/>
                  <a:t>Water Level (m)</a:t>
                </a:r>
              </a:p>
              <a:p>
                <a:pPr>
                  <a:defRPr/>
                </a:pPr>
                <a:endParaRPr lang="en-CA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6365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>
                <a:solidFill>
                  <a:schemeClr val="tx1"/>
                </a:solidFill>
              </a:rPr>
              <a:t>van</a:t>
            </a:r>
            <a:r>
              <a:rPr lang="en-US" sz="1400" baseline="0">
                <a:solidFill>
                  <a:schemeClr val="tx1"/>
                </a:solidFill>
              </a:rPr>
              <a:t> der Kamp Method</a:t>
            </a:r>
            <a:r>
              <a:rPr lang="en-US" sz="1400">
                <a:solidFill>
                  <a:schemeClr val="tx1"/>
                </a:solidFill>
              </a:rPr>
              <a:t>: </a:t>
            </a:r>
            <a:r>
              <a:rPr lang="en-US" sz="1400" b="0" i="0" u="none" strike="noStrike" kern="1200" spc="0" baseline="0">
                <a:solidFill>
                  <a:schemeClr val="tx1"/>
                </a:solidFill>
              </a:rPr>
              <a:t>WTN 53884, 2022-08-23</a:t>
            </a:r>
            <a:endParaRPr lang="en-US" sz="1400">
              <a:solidFill>
                <a:schemeClr val="tx1"/>
              </a:solidFill>
            </a:endParaRPr>
          </a:p>
        </c:rich>
      </c:tx>
      <c:layout>
        <c:manualLayout>
          <c:xMode val="edge"/>
          <c:yMode val="edge"/>
          <c:x val="0.21338679727157731"/>
          <c:y val="9.568297607101326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7051603941827806"/>
          <c:y val="0.16835188704860166"/>
          <c:w val="0.78472462817147859"/>
          <c:h val="0.65049394867308252"/>
        </c:manualLayout>
      </c:layout>
      <c:scatterChart>
        <c:scatterStyle val="lineMarker"/>
        <c:varyColors val="0"/>
        <c:ser>
          <c:idx val="0"/>
          <c:order val="0"/>
          <c:tx>
            <c:v>Extended Drawdown</c:v>
          </c:tx>
          <c:spPr>
            <a:ln w="1270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4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'Pumped Well Data'!$A$5:$A$1417</c:f>
              <c:numCache>
                <c:formatCode>General</c:formatCode>
                <c:ptCount val="1413"/>
                <c:pt idx="0">
                  <c:v>0</c:v>
                </c:pt>
                <c:pt idx="1">
                  <c:v>1</c:v>
                </c:pt>
                <c:pt idx="2">
                  <c:v>11</c:v>
                </c:pt>
                <c:pt idx="3">
                  <c:v>21</c:v>
                </c:pt>
                <c:pt idx="4">
                  <c:v>31</c:v>
                </c:pt>
                <c:pt idx="5">
                  <c:v>41</c:v>
                </c:pt>
                <c:pt idx="6">
                  <c:v>51</c:v>
                </c:pt>
                <c:pt idx="7">
                  <c:v>61</c:v>
                </c:pt>
                <c:pt idx="8">
                  <c:v>71</c:v>
                </c:pt>
                <c:pt idx="9">
                  <c:v>81</c:v>
                </c:pt>
                <c:pt idx="10">
                  <c:v>91</c:v>
                </c:pt>
                <c:pt idx="11">
                  <c:v>101</c:v>
                </c:pt>
                <c:pt idx="12">
                  <c:v>111</c:v>
                </c:pt>
                <c:pt idx="13">
                  <c:v>121</c:v>
                </c:pt>
                <c:pt idx="14">
                  <c:v>131</c:v>
                </c:pt>
                <c:pt idx="15">
                  <c:v>141</c:v>
                </c:pt>
                <c:pt idx="16">
                  <c:v>151</c:v>
                </c:pt>
                <c:pt idx="17">
                  <c:v>161</c:v>
                </c:pt>
                <c:pt idx="18">
                  <c:v>171</c:v>
                </c:pt>
                <c:pt idx="19">
                  <c:v>181</c:v>
                </c:pt>
                <c:pt idx="20">
                  <c:v>191</c:v>
                </c:pt>
                <c:pt idx="21">
                  <c:v>201</c:v>
                </c:pt>
                <c:pt idx="22">
                  <c:v>211</c:v>
                </c:pt>
                <c:pt idx="23">
                  <c:v>221</c:v>
                </c:pt>
                <c:pt idx="24">
                  <c:v>231</c:v>
                </c:pt>
                <c:pt idx="25">
                  <c:v>241</c:v>
                </c:pt>
                <c:pt idx="26">
                  <c:v>251</c:v>
                </c:pt>
                <c:pt idx="27">
                  <c:v>261</c:v>
                </c:pt>
                <c:pt idx="28">
                  <c:v>271</c:v>
                </c:pt>
                <c:pt idx="29">
                  <c:v>281</c:v>
                </c:pt>
                <c:pt idx="30">
                  <c:v>291</c:v>
                </c:pt>
                <c:pt idx="31">
                  <c:v>301</c:v>
                </c:pt>
                <c:pt idx="32">
                  <c:v>311</c:v>
                </c:pt>
                <c:pt idx="33">
                  <c:v>321</c:v>
                </c:pt>
                <c:pt idx="34">
                  <c:v>331</c:v>
                </c:pt>
                <c:pt idx="35">
                  <c:v>341</c:v>
                </c:pt>
                <c:pt idx="36">
                  <c:v>351</c:v>
                </c:pt>
                <c:pt idx="37">
                  <c:v>361</c:v>
                </c:pt>
                <c:pt idx="38">
                  <c:v>371</c:v>
                </c:pt>
                <c:pt idx="39">
                  <c:v>381</c:v>
                </c:pt>
                <c:pt idx="40">
                  <c:v>391</c:v>
                </c:pt>
                <c:pt idx="41">
                  <c:v>401</c:v>
                </c:pt>
                <c:pt idx="42">
                  <c:v>411</c:v>
                </c:pt>
                <c:pt idx="43">
                  <c:v>421</c:v>
                </c:pt>
                <c:pt idx="44">
                  <c:v>431</c:v>
                </c:pt>
                <c:pt idx="45">
                  <c:v>441</c:v>
                </c:pt>
                <c:pt idx="46">
                  <c:v>451</c:v>
                </c:pt>
                <c:pt idx="47">
                  <c:v>461</c:v>
                </c:pt>
                <c:pt idx="48">
                  <c:v>471</c:v>
                </c:pt>
                <c:pt idx="49">
                  <c:v>481</c:v>
                </c:pt>
                <c:pt idx="50">
                  <c:v>491</c:v>
                </c:pt>
                <c:pt idx="51">
                  <c:v>501</c:v>
                </c:pt>
                <c:pt idx="52">
                  <c:v>511</c:v>
                </c:pt>
                <c:pt idx="53">
                  <c:v>521</c:v>
                </c:pt>
                <c:pt idx="54">
                  <c:v>531</c:v>
                </c:pt>
                <c:pt idx="55">
                  <c:v>541</c:v>
                </c:pt>
                <c:pt idx="56">
                  <c:v>551</c:v>
                </c:pt>
                <c:pt idx="57">
                  <c:v>561</c:v>
                </c:pt>
                <c:pt idx="58">
                  <c:v>571</c:v>
                </c:pt>
                <c:pt idx="59">
                  <c:v>581</c:v>
                </c:pt>
                <c:pt idx="60">
                  <c:v>591</c:v>
                </c:pt>
                <c:pt idx="61">
                  <c:v>601</c:v>
                </c:pt>
                <c:pt idx="62">
                  <c:v>611</c:v>
                </c:pt>
                <c:pt idx="63">
                  <c:v>621</c:v>
                </c:pt>
                <c:pt idx="64">
                  <c:v>631</c:v>
                </c:pt>
                <c:pt idx="65">
                  <c:v>641</c:v>
                </c:pt>
                <c:pt idx="66">
                  <c:v>651</c:v>
                </c:pt>
                <c:pt idx="67">
                  <c:v>661</c:v>
                </c:pt>
                <c:pt idx="68">
                  <c:v>671</c:v>
                </c:pt>
                <c:pt idx="69">
                  <c:v>681</c:v>
                </c:pt>
                <c:pt idx="70">
                  <c:v>691</c:v>
                </c:pt>
                <c:pt idx="71">
                  <c:v>701</c:v>
                </c:pt>
                <c:pt idx="72">
                  <c:v>711</c:v>
                </c:pt>
                <c:pt idx="73">
                  <c:v>721</c:v>
                </c:pt>
                <c:pt idx="74">
                  <c:v>731</c:v>
                </c:pt>
                <c:pt idx="75">
                  <c:v>741</c:v>
                </c:pt>
                <c:pt idx="76">
                  <c:v>751</c:v>
                </c:pt>
                <c:pt idx="77">
                  <c:v>761</c:v>
                </c:pt>
                <c:pt idx="78">
                  <c:v>771</c:v>
                </c:pt>
                <c:pt idx="79">
                  <c:v>781</c:v>
                </c:pt>
                <c:pt idx="80">
                  <c:v>791</c:v>
                </c:pt>
                <c:pt idx="81">
                  <c:v>801</c:v>
                </c:pt>
                <c:pt idx="82">
                  <c:v>811</c:v>
                </c:pt>
                <c:pt idx="83">
                  <c:v>821</c:v>
                </c:pt>
                <c:pt idx="84">
                  <c:v>831</c:v>
                </c:pt>
                <c:pt idx="85">
                  <c:v>841</c:v>
                </c:pt>
                <c:pt idx="86">
                  <c:v>851</c:v>
                </c:pt>
                <c:pt idx="87">
                  <c:v>861</c:v>
                </c:pt>
                <c:pt idx="88">
                  <c:v>871</c:v>
                </c:pt>
                <c:pt idx="89">
                  <c:v>881</c:v>
                </c:pt>
                <c:pt idx="90">
                  <c:v>891</c:v>
                </c:pt>
                <c:pt idx="91">
                  <c:v>901</c:v>
                </c:pt>
                <c:pt idx="92">
                  <c:v>911</c:v>
                </c:pt>
                <c:pt idx="93">
                  <c:v>921</c:v>
                </c:pt>
                <c:pt idx="94">
                  <c:v>931</c:v>
                </c:pt>
                <c:pt idx="95">
                  <c:v>941</c:v>
                </c:pt>
                <c:pt idx="96">
                  <c:v>951</c:v>
                </c:pt>
                <c:pt idx="97">
                  <c:v>961</c:v>
                </c:pt>
                <c:pt idx="98">
                  <c:v>971</c:v>
                </c:pt>
                <c:pt idx="99">
                  <c:v>981</c:v>
                </c:pt>
                <c:pt idx="100">
                  <c:v>991</c:v>
                </c:pt>
                <c:pt idx="101">
                  <c:v>1001</c:v>
                </c:pt>
                <c:pt idx="102">
                  <c:v>1011</c:v>
                </c:pt>
                <c:pt idx="103">
                  <c:v>1021</c:v>
                </c:pt>
                <c:pt idx="104">
                  <c:v>1031</c:v>
                </c:pt>
                <c:pt idx="105">
                  <c:v>1041</c:v>
                </c:pt>
                <c:pt idx="106">
                  <c:v>1051</c:v>
                </c:pt>
                <c:pt idx="107">
                  <c:v>1061</c:v>
                </c:pt>
                <c:pt idx="108">
                  <c:v>1071</c:v>
                </c:pt>
                <c:pt idx="109">
                  <c:v>1081</c:v>
                </c:pt>
                <c:pt idx="110">
                  <c:v>1091</c:v>
                </c:pt>
                <c:pt idx="111">
                  <c:v>1101</c:v>
                </c:pt>
                <c:pt idx="112">
                  <c:v>1111</c:v>
                </c:pt>
                <c:pt idx="113">
                  <c:v>1121</c:v>
                </c:pt>
                <c:pt idx="114">
                  <c:v>1131</c:v>
                </c:pt>
                <c:pt idx="115">
                  <c:v>1141</c:v>
                </c:pt>
                <c:pt idx="116">
                  <c:v>1151</c:v>
                </c:pt>
                <c:pt idx="117">
                  <c:v>1161</c:v>
                </c:pt>
                <c:pt idx="118">
                  <c:v>1171</c:v>
                </c:pt>
                <c:pt idx="119">
                  <c:v>1181</c:v>
                </c:pt>
                <c:pt idx="120">
                  <c:v>1191</c:v>
                </c:pt>
                <c:pt idx="121">
                  <c:v>1201</c:v>
                </c:pt>
                <c:pt idx="122">
                  <c:v>1211</c:v>
                </c:pt>
                <c:pt idx="123">
                  <c:v>1221</c:v>
                </c:pt>
                <c:pt idx="124">
                  <c:v>1231</c:v>
                </c:pt>
                <c:pt idx="125">
                  <c:v>1241</c:v>
                </c:pt>
                <c:pt idx="126">
                  <c:v>1251</c:v>
                </c:pt>
                <c:pt idx="127">
                  <c:v>1261</c:v>
                </c:pt>
                <c:pt idx="128">
                  <c:v>1271</c:v>
                </c:pt>
                <c:pt idx="129">
                  <c:v>1281</c:v>
                </c:pt>
                <c:pt idx="130">
                  <c:v>1291</c:v>
                </c:pt>
                <c:pt idx="131">
                  <c:v>1301</c:v>
                </c:pt>
                <c:pt idx="132">
                  <c:v>1311</c:v>
                </c:pt>
                <c:pt idx="133">
                  <c:v>1321</c:v>
                </c:pt>
                <c:pt idx="134">
                  <c:v>1331</c:v>
                </c:pt>
                <c:pt idx="135">
                  <c:v>1341</c:v>
                </c:pt>
                <c:pt idx="136">
                  <c:v>1351</c:v>
                </c:pt>
                <c:pt idx="137">
                  <c:v>1361</c:v>
                </c:pt>
                <c:pt idx="138">
                  <c:v>1371</c:v>
                </c:pt>
                <c:pt idx="139">
                  <c:v>1381</c:v>
                </c:pt>
                <c:pt idx="140">
                  <c:v>1391</c:v>
                </c:pt>
                <c:pt idx="141">
                  <c:v>1401</c:v>
                </c:pt>
                <c:pt idx="142">
                  <c:v>1411</c:v>
                </c:pt>
                <c:pt idx="143">
                  <c:v>1421</c:v>
                </c:pt>
                <c:pt idx="144">
                  <c:v>1431</c:v>
                </c:pt>
                <c:pt idx="145">
                  <c:v>1441</c:v>
                </c:pt>
                <c:pt idx="146">
                  <c:v>1451</c:v>
                </c:pt>
                <c:pt idx="147">
                  <c:v>1461</c:v>
                </c:pt>
                <c:pt idx="148">
                  <c:v>1471</c:v>
                </c:pt>
                <c:pt idx="149">
                  <c:v>1481</c:v>
                </c:pt>
                <c:pt idx="150">
                  <c:v>1491</c:v>
                </c:pt>
                <c:pt idx="151">
                  <c:v>1501</c:v>
                </c:pt>
                <c:pt idx="152">
                  <c:v>1511</c:v>
                </c:pt>
                <c:pt idx="153">
                  <c:v>1521</c:v>
                </c:pt>
                <c:pt idx="154">
                  <c:v>1531</c:v>
                </c:pt>
                <c:pt idx="155">
                  <c:v>1541</c:v>
                </c:pt>
                <c:pt idx="156">
                  <c:v>1551</c:v>
                </c:pt>
                <c:pt idx="157">
                  <c:v>1561</c:v>
                </c:pt>
                <c:pt idx="158">
                  <c:v>1571</c:v>
                </c:pt>
                <c:pt idx="159">
                  <c:v>1581</c:v>
                </c:pt>
                <c:pt idx="160">
                  <c:v>1591</c:v>
                </c:pt>
                <c:pt idx="161">
                  <c:v>1601</c:v>
                </c:pt>
                <c:pt idx="162">
                  <c:v>1611</c:v>
                </c:pt>
                <c:pt idx="163">
                  <c:v>1621</c:v>
                </c:pt>
                <c:pt idx="164">
                  <c:v>1631</c:v>
                </c:pt>
                <c:pt idx="165">
                  <c:v>1641</c:v>
                </c:pt>
                <c:pt idx="166">
                  <c:v>1651</c:v>
                </c:pt>
                <c:pt idx="167">
                  <c:v>1661</c:v>
                </c:pt>
                <c:pt idx="168">
                  <c:v>1671</c:v>
                </c:pt>
                <c:pt idx="169">
                  <c:v>1681</c:v>
                </c:pt>
                <c:pt idx="170">
                  <c:v>1691</c:v>
                </c:pt>
                <c:pt idx="171">
                  <c:v>1701</c:v>
                </c:pt>
                <c:pt idx="172">
                  <c:v>1711</c:v>
                </c:pt>
                <c:pt idx="173">
                  <c:v>1721</c:v>
                </c:pt>
                <c:pt idx="174">
                  <c:v>1731</c:v>
                </c:pt>
                <c:pt idx="175">
                  <c:v>1741</c:v>
                </c:pt>
                <c:pt idx="176">
                  <c:v>1751</c:v>
                </c:pt>
                <c:pt idx="177">
                  <c:v>1761</c:v>
                </c:pt>
                <c:pt idx="178">
                  <c:v>1771</c:v>
                </c:pt>
                <c:pt idx="179">
                  <c:v>1781</c:v>
                </c:pt>
                <c:pt idx="180">
                  <c:v>1791</c:v>
                </c:pt>
                <c:pt idx="181">
                  <c:v>1801</c:v>
                </c:pt>
                <c:pt idx="182">
                  <c:v>1811</c:v>
                </c:pt>
                <c:pt idx="183">
                  <c:v>1821</c:v>
                </c:pt>
                <c:pt idx="184">
                  <c:v>1831</c:v>
                </c:pt>
                <c:pt idx="185">
                  <c:v>1841</c:v>
                </c:pt>
                <c:pt idx="186">
                  <c:v>1851</c:v>
                </c:pt>
                <c:pt idx="187">
                  <c:v>1861</c:v>
                </c:pt>
                <c:pt idx="188">
                  <c:v>1871</c:v>
                </c:pt>
                <c:pt idx="189">
                  <c:v>1881</c:v>
                </c:pt>
                <c:pt idx="190">
                  <c:v>1891</c:v>
                </c:pt>
                <c:pt idx="191">
                  <c:v>1901</c:v>
                </c:pt>
                <c:pt idx="192">
                  <c:v>1911</c:v>
                </c:pt>
                <c:pt idx="193">
                  <c:v>1921</c:v>
                </c:pt>
                <c:pt idx="194">
                  <c:v>1931</c:v>
                </c:pt>
                <c:pt idx="195">
                  <c:v>1941</c:v>
                </c:pt>
                <c:pt idx="196">
                  <c:v>1951</c:v>
                </c:pt>
                <c:pt idx="197">
                  <c:v>1961</c:v>
                </c:pt>
                <c:pt idx="198">
                  <c:v>1971</c:v>
                </c:pt>
                <c:pt idx="199">
                  <c:v>1981</c:v>
                </c:pt>
                <c:pt idx="200">
                  <c:v>1991</c:v>
                </c:pt>
                <c:pt idx="201">
                  <c:v>2001</c:v>
                </c:pt>
                <c:pt idx="202">
                  <c:v>2011</c:v>
                </c:pt>
                <c:pt idx="203">
                  <c:v>2021</c:v>
                </c:pt>
                <c:pt idx="204">
                  <c:v>2031</c:v>
                </c:pt>
                <c:pt idx="205">
                  <c:v>2041</c:v>
                </c:pt>
                <c:pt idx="206">
                  <c:v>2051</c:v>
                </c:pt>
                <c:pt idx="207">
                  <c:v>2061</c:v>
                </c:pt>
                <c:pt idx="208">
                  <c:v>2071</c:v>
                </c:pt>
                <c:pt idx="209">
                  <c:v>2081</c:v>
                </c:pt>
                <c:pt idx="210">
                  <c:v>2091</c:v>
                </c:pt>
                <c:pt idx="211">
                  <c:v>2101</c:v>
                </c:pt>
                <c:pt idx="212">
                  <c:v>2111</c:v>
                </c:pt>
                <c:pt idx="213">
                  <c:v>2121</c:v>
                </c:pt>
                <c:pt idx="214">
                  <c:v>2131</c:v>
                </c:pt>
                <c:pt idx="215">
                  <c:v>2141</c:v>
                </c:pt>
                <c:pt idx="216">
                  <c:v>2151</c:v>
                </c:pt>
                <c:pt idx="217">
                  <c:v>2161</c:v>
                </c:pt>
                <c:pt idx="218">
                  <c:v>2171</c:v>
                </c:pt>
                <c:pt idx="219">
                  <c:v>2181</c:v>
                </c:pt>
                <c:pt idx="220">
                  <c:v>2191</c:v>
                </c:pt>
                <c:pt idx="221">
                  <c:v>2201</c:v>
                </c:pt>
                <c:pt idx="222">
                  <c:v>2211</c:v>
                </c:pt>
                <c:pt idx="223">
                  <c:v>2221</c:v>
                </c:pt>
                <c:pt idx="224">
                  <c:v>2231</c:v>
                </c:pt>
                <c:pt idx="225">
                  <c:v>2241</c:v>
                </c:pt>
                <c:pt idx="226">
                  <c:v>2251</c:v>
                </c:pt>
                <c:pt idx="227">
                  <c:v>2261</c:v>
                </c:pt>
                <c:pt idx="228">
                  <c:v>2271</c:v>
                </c:pt>
                <c:pt idx="229">
                  <c:v>2281</c:v>
                </c:pt>
                <c:pt idx="230">
                  <c:v>2291</c:v>
                </c:pt>
                <c:pt idx="231">
                  <c:v>2301</c:v>
                </c:pt>
                <c:pt idx="232">
                  <c:v>2311</c:v>
                </c:pt>
                <c:pt idx="233">
                  <c:v>2321</c:v>
                </c:pt>
                <c:pt idx="234">
                  <c:v>2331</c:v>
                </c:pt>
                <c:pt idx="235">
                  <c:v>2341</c:v>
                </c:pt>
                <c:pt idx="236">
                  <c:v>2351</c:v>
                </c:pt>
                <c:pt idx="237">
                  <c:v>2361</c:v>
                </c:pt>
                <c:pt idx="238">
                  <c:v>2371</c:v>
                </c:pt>
                <c:pt idx="239">
                  <c:v>2381</c:v>
                </c:pt>
                <c:pt idx="240">
                  <c:v>2391</c:v>
                </c:pt>
                <c:pt idx="241">
                  <c:v>2401</c:v>
                </c:pt>
                <c:pt idx="242">
                  <c:v>2411</c:v>
                </c:pt>
                <c:pt idx="243">
                  <c:v>2421</c:v>
                </c:pt>
                <c:pt idx="244">
                  <c:v>2431</c:v>
                </c:pt>
                <c:pt idx="245">
                  <c:v>2441</c:v>
                </c:pt>
                <c:pt idx="246">
                  <c:v>2451</c:v>
                </c:pt>
                <c:pt idx="247">
                  <c:v>2461</c:v>
                </c:pt>
                <c:pt idx="248">
                  <c:v>2471</c:v>
                </c:pt>
                <c:pt idx="249">
                  <c:v>2481</c:v>
                </c:pt>
                <c:pt idx="250">
                  <c:v>2491</c:v>
                </c:pt>
                <c:pt idx="251">
                  <c:v>2501</c:v>
                </c:pt>
                <c:pt idx="252">
                  <c:v>2511</c:v>
                </c:pt>
                <c:pt idx="253">
                  <c:v>2521</c:v>
                </c:pt>
                <c:pt idx="254">
                  <c:v>2531</c:v>
                </c:pt>
                <c:pt idx="255">
                  <c:v>2541</c:v>
                </c:pt>
                <c:pt idx="256">
                  <c:v>2551</c:v>
                </c:pt>
                <c:pt idx="257">
                  <c:v>2561</c:v>
                </c:pt>
                <c:pt idx="258">
                  <c:v>2571</c:v>
                </c:pt>
                <c:pt idx="259">
                  <c:v>2581</c:v>
                </c:pt>
                <c:pt idx="260">
                  <c:v>2591</c:v>
                </c:pt>
                <c:pt idx="261">
                  <c:v>2601</c:v>
                </c:pt>
                <c:pt idx="262">
                  <c:v>2611</c:v>
                </c:pt>
                <c:pt idx="263">
                  <c:v>2621</c:v>
                </c:pt>
                <c:pt idx="264">
                  <c:v>2631</c:v>
                </c:pt>
                <c:pt idx="265">
                  <c:v>2641</c:v>
                </c:pt>
                <c:pt idx="266">
                  <c:v>2651</c:v>
                </c:pt>
                <c:pt idx="267">
                  <c:v>2661</c:v>
                </c:pt>
                <c:pt idx="268">
                  <c:v>2671</c:v>
                </c:pt>
                <c:pt idx="269">
                  <c:v>2681</c:v>
                </c:pt>
                <c:pt idx="270">
                  <c:v>2691</c:v>
                </c:pt>
                <c:pt idx="271">
                  <c:v>2701</c:v>
                </c:pt>
                <c:pt idx="272">
                  <c:v>2711</c:v>
                </c:pt>
                <c:pt idx="273">
                  <c:v>2721</c:v>
                </c:pt>
                <c:pt idx="274">
                  <c:v>2731</c:v>
                </c:pt>
                <c:pt idx="275">
                  <c:v>2741</c:v>
                </c:pt>
                <c:pt idx="276">
                  <c:v>2751</c:v>
                </c:pt>
                <c:pt idx="277">
                  <c:v>2761</c:v>
                </c:pt>
                <c:pt idx="278">
                  <c:v>2771</c:v>
                </c:pt>
                <c:pt idx="279">
                  <c:v>2781</c:v>
                </c:pt>
                <c:pt idx="280">
                  <c:v>2791</c:v>
                </c:pt>
                <c:pt idx="281">
                  <c:v>2801</c:v>
                </c:pt>
                <c:pt idx="282">
                  <c:v>2811</c:v>
                </c:pt>
                <c:pt idx="283">
                  <c:v>2821</c:v>
                </c:pt>
                <c:pt idx="284">
                  <c:v>2831</c:v>
                </c:pt>
                <c:pt idx="285">
                  <c:v>2841</c:v>
                </c:pt>
                <c:pt idx="286">
                  <c:v>2851</c:v>
                </c:pt>
                <c:pt idx="287">
                  <c:v>2861</c:v>
                </c:pt>
                <c:pt idx="288">
                  <c:v>2871</c:v>
                </c:pt>
                <c:pt idx="289">
                  <c:v>2881</c:v>
                </c:pt>
                <c:pt idx="290">
                  <c:v>2891</c:v>
                </c:pt>
                <c:pt idx="291">
                  <c:v>2901</c:v>
                </c:pt>
                <c:pt idx="292">
                  <c:v>2911</c:v>
                </c:pt>
                <c:pt idx="293">
                  <c:v>2921</c:v>
                </c:pt>
                <c:pt idx="294">
                  <c:v>2931</c:v>
                </c:pt>
                <c:pt idx="295">
                  <c:v>2941</c:v>
                </c:pt>
                <c:pt idx="296">
                  <c:v>2951</c:v>
                </c:pt>
                <c:pt idx="297">
                  <c:v>2961</c:v>
                </c:pt>
                <c:pt idx="298">
                  <c:v>2971</c:v>
                </c:pt>
                <c:pt idx="299">
                  <c:v>2981</c:v>
                </c:pt>
                <c:pt idx="300">
                  <c:v>2991</c:v>
                </c:pt>
                <c:pt idx="301">
                  <c:v>3001</c:v>
                </c:pt>
                <c:pt idx="302">
                  <c:v>3011</c:v>
                </c:pt>
                <c:pt idx="303">
                  <c:v>3021</c:v>
                </c:pt>
                <c:pt idx="304">
                  <c:v>3031</c:v>
                </c:pt>
                <c:pt idx="305">
                  <c:v>3041</c:v>
                </c:pt>
                <c:pt idx="306">
                  <c:v>3051</c:v>
                </c:pt>
                <c:pt idx="307">
                  <c:v>3061</c:v>
                </c:pt>
                <c:pt idx="308">
                  <c:v>3071</c:v>
                </c:pt>
                <c:pt idx="309">
                  <c:v>3081</c:v>
                </c:pt>
                <c:pt idx="310">
                  <c:v>3091</c:v>
                </c:pt>
                <c:pt idx="311">
                  <c:v>3101</c:v>
                </c:pt>
                <c:pt idx="312">
                  <c:v>3111</c:v>
                </c:pt>
                <c:pt idx="313">
                  <c:v>3121</c:v>
                </c:pt>
                <c:pt idx="314">
                  <c:v>3131</c:v>
                </c:pt>
                <c:pt idx="315">
                  <c:v>3141</c:v>
                </c:pt>
                <c:pt idx="316">
                  <c:v>3151</c:v>
                </c:pt>
                <c:pt idx="317">
                  <c:v>3161</c:v>
                </c:pt>
                <c:pt idx="318">
                  <c:v>3171</c:v>
                </c:pt>
                <c:pt idx="319">
                  <c:v>3181</c:v>
                </c:pt>
                <c:pt idx="320">
                  <c:v>3191</c:v>
                </c:pt>
                <c:pt idx="321">
                  <c:v>3201</c:v>
                </c:pt>
                <c:pt idx="322">
                  <c:v>3211</c:v>
                </c:pt>
                <c:pt idx="323">
                  <c:v>3221</c:v>
                </c:pt>
                <c:pt idx="324">
                  <c:v>3231</c:v>
                </c:pt>
                <c:pt idx="325">
                  <c:v>3241</c:v>
                </c:pt>
                <c:pt idx="326">
                  <c:v>3251</c:v>
                </c:pt>
                <c:pt idx="327">
                  <c:v>3261</c:v>
                </c:pt>
                <c:pt idx="328">
                  <c:v>3271</c:v>
                </c:pt>
                <c:pt idx="329">
                  <c:v>3281</c:v>
                </c:pt>
                <c:pt idx="330">
                  <c:v>3291</c:v>
                </c:pt>
                <c:pt idx="331">
                  <c:v>3301</c:v>
                </c:pt>
                <c:pt idx="332">
                  <c:v>3311</c:v>
                </c:pt>
                <c:pt idx="333">
                  <c:v>3321</c:v>
                </c:pt>
                <c:pt idx="334">
                  <c:v>3331</c:v>
                </c:pt>
                <c:pt idx="335">
                  <c:v>3341</c:v>
                </c:pt>
                <c:pt idx="336">
                  <c:v>3351</c:v>
                </c:pt>
                <c:pt idx="337">
                  <c:v>3361</c:v>
                </c:pt>
                <c:pt idx="338">
                  <c:v>3371</c:v>
                </c:pt>
                <c:pt idx="339">
                  <c:v>3381</c:v>
                </c:pt>
                <c:pt idx="340">
                  <c:v>3391</c:v>
                </c:pt>
                <c:pt idx="341">
                  <c:v>3401</c:v>
                </c:pt>
                <c:pt idx="342">
                  <c:v>3411</c:v>
                </c:pt>
                <c:pt idx="343">
                  <c:v>3421</c:v>
                </c:pt>
                <c:pt idx="344">
                  <c:v>3431</c:v>
                </c:pt>
                <c:pt idx="345">
                  <c:v>3441</c:v>
                </c:pt>
                <c:pt idx="346">
                  <c:v>3451</c:v>
                </c:pt>
                <c:pt idx="347">
                  <c:v>3461</c:v>
                </c:pt>
                <c:pt idx="348">
                  <c:v>3471</c:v>
                </c:pt>
                <c:pt idx="349">
                  <c:v>3481</c:v>
                </c:pt>
                <c:pt idx="350">
                  <c:v>3491</c:v>
                </c:pt>
                <c:pt idx="351">
                  <c:v>3501</c:v>
                </c:pt>
                <c:pt idx="352">
                  <c:v>3511</c:v>
                </c:pt>
                <c:pt idx="353">
                  <c:v>3521</c:v>
                </c:pt>
                <c:pt idx="354">
                  <c:v>3531</c:v>
                </c:pt>
                <c:pt idx="355">
                  <c:v>3541</c:v>
                </c:pt>
                <c:pt idx="356">
                  <c:v>3551</c:v>
                </c:pt>
                <c:pt idx="357">
                  <c:v>3561</c:v>
                </c:pt>
                <c:pt idx="358">
                  <c:v>3571</c:v>
                </c:pt>
                <c:pt idx="359">
                  <c:v>3581</c:v>
                </c:pt>
                <c:pt idx="360">
                  <c:v>3591</c:v>
                </c:pt>
                <c:pt idx="361">
                  <c:v>3601</c:v>
                </c:pt>
                <c:pt idx="362">
                  <c:v>3611</c:v>
                </c:pt>
                <c:pt idx="363">
                  <c:v>3621</c:v>
                </c:pt>
                <c:pt idx="364">
                  <c:v>3631</c:v>
                </c:pt>
                <c:pt idx="365">
                  <c:v>3641</c:v>
                </c:pt>
                <c:pt idx="366">
                  <c:v>3651</c:v>
                </c:pt>
                <c:pt idx="367">
                  <c:v>3661</c:v>
                </c:pt>
                <c:pt idx="368">
                  <c:v>3671</c:v>
                </c:pt>
                <c:pt idx="369">
                  <c:v>3681</c:v>
                </c:pt>
                <c:pt idx="370">
                  <c:v>3691</c:v>
                </c:pt>
                <c:pt idx="371">
                  <c:v>3701</c:v>
                </c:pt>
                <c:pt idx="372">
                  <c:v>3711</c:v>
                </c:pt>
                <c:pt idx="373">
                  <c:v>3721</c:v>
                </c:pt>
                <c:pt idx="374">
                  <c:v>3731</c:v>
                </c:pt>
                <c:pt idx="375">
                  <c:v>3741</c:v>
                </c:pt>
                <c:pt idx="376">
                  <c:v>3751</c:v>
                </c:pt>
                <c:pt idx="377">
                  <c:v>3761</c:v>
                </c:pt>
                <c:pt idx="378">
                  <c:v>3771</c:v>
                </c:pt>
                <c:pt idx="379">
                  <c:v>3781</c:v>
                </c:pt>
                <c:pt idx="380">
                  <c:v>3791</c:v>
                </c:pt>
                <c:pt idx="381">
                  <c:v>3801</c:v>
                </c:pt>
                <c:pt idx="382">
                  <c:v>3811</c:v>
                </c:pt>
                <c:pt idx="383">
                  <c:v>3821</c:v>
                </c:pt>
                <c:pt idx="384">
                  <c:v>3831</c:v>
                </c:pt>
                <c:pt idx="385">
                  <c:v>3841</c:v>
                </c:pt>
                <c:pt idx="386">
                  <c:v>3851</c:v>
                </c:pt>
                <c:pt idx="387">
                  <c:v>3861</c:v>
                </c:pt>
                <c:pt idx="388">
                  <c:v>3871</c:v>
                </c:pt>
                <c:pt idx="389">
                  <c:v>3881</c:v>
                </c:pt>
                <c:pt idx="390">
                  <c:v>3891</c:v>
                </c:pt>
                <c:pt idx="391">
                  <c:v>3901</c:v>
                </c:pt>
                <c:pt idx="392">
                  <c:v>3911</c:v>
                </c:pt>
                <c:pt idx="393">
                  <c:v>3921</c:v>
                </c:pt>
                <c:pt idx="394">
                  <c:v>3931</c:v>
                </c:pt>
                <c:pt idx="395">
                  <c:v>3941</c:v>
                </c:pt>
                <c:pt idx="396">
                  <c:v>3951</c:v>
                </c:pt>
                <c:pt idx="397">
                  <c:v>3961</c:v>
                </c:pt>
                <c:pt idx="398">
                  <c:v>3971</c:v>
                </c:pt>
                <c:pt idx="399">
                  <c:v>3981</c:v>
                </c:pt>
                <c:pt idx="400">
                  <c:v>3991</c:v>
                </c:pt>
                <c:pt idx="401">
                  <c:v>4001</c:v>
                </c:pt>
                <c:pt idx="402">
                  <c:v>4011</c:v>
                </c:pt>
                <c:pt idx="403">
                  <c:v>4021</c:v>
                </c:pt>
                <c:pt idx="404">
                  <c:v>4031</c:v>
                </c:pt>
                <c:pt idx="405">
                  <c:v>4041</c:v>
                </c:pt>
                <c:pt idx="406">
                  <c:v>4051</c:v>
                </c:pt>
                <c:pt idx="407">
                  <c:v>4061</c:v>
                </c:pt>
                <c:pt idx="408">
                  <c:v>4071</c:v>
                </c:pt>
                <c:pt idx="409">
                  <c:v>4081</c:v>
                </c:pt>
                <c:pt idx="410">
                  <c:v>4091</c:v>
                </c:pt>
                <c:pt idx="411">
                  <c:v>4101</c:v>
                </c:pt>
                <c:pt idx="412">
                  <c:v>4111</c:v>
                </c:pt>
                <c:pt idx="413">
                  <c:v>4121</c:v>
                </c:pt>
                <c:pt idx="414">
                  <c:v>4131</c:v>
                </c:pt>
                <c:pt idx="415">
                  <c:v>4141</c:v>
                </c:pt>
                <c:pt idx="416">
                  <c:v>4151</c:v>
                </c:pt>
                <c:pt idx="417">
                  <c:v>4161</c:v>
                </c:pt>
                <c:pt idx="418">
                  <c:v>4171</c:v>
                </c:pt>
                <c:pt idx="419">
                  <c:v>4181</c:v>
                </c:pt>
                <c:pt idx="420">
                  <c:v>4191</c:v>
                </c:pt>
                <c:pt idx="421">
                  <c:v>4201</c:v>
                </c:pt>
                <c:pt idx="422">
                  <c:v>4211</c:v>
                </c:pt>
                <c:pt idx="423">
                  <c:v>4221</c:v>
                </c:pt>
                <c:pt idx="424">
                  <c:v>4231</c:v>
                </c:pt>
                <c:pt idx="425">
                  <c:v>4241</c:v>
                </c:pt>
                <c:pt idx="426">
                  <c:v>4251</c:v>
                </c:pt>
                <c:pt idx="427">
                  <c:v>4261</c:v>
                </c:pt>
                <c:pt idx="428">
                  <c:v>4271</c:v>
                </c:pt>
                <c:pt idx="429">
                  <c:v>4281</c:v>
                </c:pt>
                <c:pt idx="430">
                  <c:v>4291</c:v>
                </c:pt>
                <c:pt idx="431">
                  <c:v>4301</c:v>
                </c:pt>
                <c:pt idx="432">
                  <c:v>4311</c:v>
                </c:pt>
                <c:pt idx="433">
                  <c:v>4321</c:v>
                </c:pt>
                <c:pt idx="434">
                  <c:v>4331</c:v>
                </c:pt>
                <c:pt idx="435">
                  <c:v>4341</c:v>
                </c:pt>
                <c:pt idx="436">
                  <c:v>4351</c:v>
                </c:pt>
                <c:pt idx="437">
                  <c:v>4361</c:v>
                </c:pt>
                <c:pt idx="438">
                  <c:v>4371</c:v>
                </c:pt>
                <c:pt idx="439">
                  <c:v>4381</c:v>
                </c:pt>
                <c:pt idx="440">
                  <c:v>4391</c:v>
                </c:pt>
                <c:pt idx="441">
                  <c:v>4401</c:v>
                </c:pt>
                <c:pt idx="442">
                  <c:v>4411</c:v>
                </c:pt>
                <c:pt idx="443">
                  <c:v>4421</c:v>
                </c:pt>
                <c:pt idx="444">
                  <c:v>4431</c:v>
                </c:pt>
                <c:pt idx="445">
                  <c:v>4441</c:v>
                </c:pt>
                <c:pt idx="446">
                  <c:v>4451</c:v>
                </c:pt>
                <c:pt idx="447">
                  <c:v>4461</c:v>
                </c:pt>
                <c:pt idx="448">
                  <c:v>4471</c:v>
                </c:pt>
                <c:pt idx="449">
                  <c:v>4481</c:v>
                </c:pt>
                <c:pt idx="450">
                  <c:v>4491</c:v>
                </c:pt>
                <c:pt idx="451">
                  <c:v>4501</c:v>
                </c:pt>
                <c:pt idx="452">
                  <c:v>4511</c:v>
                </c:pt>
                <c:pt idx="453">
                  <c:v>4521</c:v>
                </c:pt>
                <c:pt idx="454">
                  <c:v>4531</c:v>
                </c:pt>
                <c:pt idx="455">
                  <c:v>4541</c:v>
                </c:pt>
                <c:pt idx="456">
                  <c:v>4551</c:v>
                </c:pt>
                <c:pt idx="457">
                  <c:v>4561</c:v>
                </c:pt>
                <c:pt idx="458">
                  <c:v>4571</c:v>
                </c:pt>
                <c:pt idx="459">
                  <c:v>4581</c:v>
                </c:pt>
                <c:pt idx="460">
                  <c:v>4591</c:v>
                </c:pt>
                <c:pt idx="461">
                  <c:v>4601</c:v>
                </c:pt>
                <c:pt idx="462">
                  <c:v>4611</c:v>
                </c:pt>
                <c:pt idx="463">
                  <c:v>4621</c:v>
                </c:pt>
                <c:pt idx="464">
                  <c:v>4631</c:v>
                </c:pt>
                <c:pt idx="465">
                  <c:v>4641</c:v>
                </c:pt>
                <c:pt idx="466">
                  <c:v>4651</c:v>
                </c:pt>
                <c:pt idx="467">
                  <c:v>4661</c:v>
                </c:pt>
                <c:pt idx="468">
                  <c:v>4671</c:v>
                </c:pt>
                <c:pt idx="469">
                  <c:v>4681</c:v>
                </c:pt>
                <c:pt idx="470">
                  <c:v>4691</c:v>
                </c:pt>
                <c:pt idx="471">
                  <c:v>4701</c:v>
                </c:pt>
                <c:pt idx="472">
                  <c:v>4711</c:v>
                </c:pt>
                <c:pt idx="473">
                  <c:v>4721</c:v>
                </c:pt>
                <c:pt idx="474">
                  <c:v>4731</c:v>
                </c:pt>
                <c:pt idx="475">
                  <c:v>4741</c:v>
                </c:pt>
                <c:pt idx="476">
                  <c:v>4751</c:v>
                </c:pt>
                <c:pt idx="477">
                  <c:v>4761</c:v>
                </c:pt>
                <c:pt idx="478">
                  <c:v>4771</c:v>
                </c:pt>
                <c:pt idx="479">
                  <c:v>4781</c:v>
                </c:pt>
                <c:pt idx="480">
                  <c:v>4791</c:v>
                </c:pt>
                <c:pt idx="481">
                  <c:v>4801</c:v>
                </c:pt>
                <c:pt idx="482">
                  <c:v>4811</c:v>
                </c:pt>
                <c:pt idx="483">
                  <c:v>4821</c:v>
                </c:pt>
                <c:pt idx="484">
                  <c:v>4831</c:v>
                </c:pt>
                <c:pt idx="485">
                  <c:v>4841</c:v>
                </c:pt>
                <c:pt idx="486">
                  <c:v>4851</c:v>
                </c:pt>
                <c:pt idx="487">
                  <c:v>4861</c:v>
                </c:pt>
                <c:pt idx="488">
                  <c:v>4871</c:v>
                </c:pt>
                <c:pt idx="489">
                  <c:v>4881</c:v>
                </c:pt>
                <c:pt idx="490">
                  <c:v>4891</c:v>
                </c:pt>
                <c:pt idx="491">
                  <c:v>4901</c:v>
                </c:pt>
                <c:pt idx="492">
                  <c:v>4911</c:v>
                </c:pt>
                <c:pt idx="493">
                  <c:v>4921</c:v>
                </c:pt>
                <c:pt idx="494">
                  <c:v>4931</c:v>
                </c:pt>
                <c:pt idx="495">
                  <c:v>4941</c:v>
                </c:pt>
                <c:pt idx="496">
                  <c:v>4951</c:v>
                </c:pt>
                <c:pt idx="497">
                  <c:v>4961</c:v>
                </c:pt>
                <c:pt idx="498">
                  <c:v>4971</c:v>
                </c:pt>
                <c:pt idx="499">
                  <c:v>4981</c:v>
                </c:pt>
                <c:pt idx="500">
                  <c:v>4991</c:v>
                </c:pt>
                <c:pt idx="501">
                  <c:v>5001</c:v>
                </c:pt>
                <c:pt idx="502">
                  <c:v>5011</c:v>
                </c:pt>
                <c:pt idx="503">
                  <c:v>5021</c:v>
                </c:pt>
                <c:pt idx="504">
                  <c:v>5031</c:v>
                </c:pt>
                <c:pt idx="505">
                  <c:v>5041</c:v>
                </c:pt>
                <c:pt idx="506">
                  <c:v>5051</c:v>
                </c:pt>
                <c:pt idx="507">
                  <c:v>5061</c:v>
                </c:pt>
                <c:pt idx="508">
                  <c:v>5071</c:v>
                </c:pt>
                <c:pt idx="509">
                  <c:v>5081</c:v>
                </c:pt>
                <c:pt idx="510">
                  <c:v>5091</c:v>
                </c:pt>
                <c:pt idx="511">
                  <c:v>5101</c:v>
                </c:pt>
                <c:pt idx="512">
                  <c:v>5111</c:v>
                </c:pt>
                <c:pt idx="513">
                  <c:v>5121</c:v>
                </c:pt>
                <c:pt idx="514">
                  <c:v>5131</c:v>
                </c:pt>
                <c:pt idx="515">
                  <c:v>5141</c:v>
                </c:pt>
                <c:pt idx="516">
                  <c:v>5151</c:v>
                </c:pt>
                <c:pt idx="517">
                  <c:v>5161</c:v>
                </c:pt>
                <c:pt idx="518">
                  <c:v>5171</c:v>
                </c:pt>
                <c:pt idx="519">
                  <c:v>5181</c:v>
                </c:pt>
                <c:pt idx="520">
                  <c:v>5191</c:v>
                </c:pt>
                <c:pt idx="521">
                  <c:v>5201</c:v>
                </c:pt>
                <c:pt idx="522">
                  <c:v>5211</c:v>
                </c:pt>
                <c:pt idx="523">
                  <c:v>5221</c:v>
                </c:pt>
                <c:pt idx="524">
                  <c:v>5231</c:v>
                </c:pt>
                <c:pt idx="525">
                  <c:v>5241</c:v>
                </c:pt>
                <c:pt idx="526">
                  <c:v>5251</c:v>
                </c:pt>
                <c:pt idx="527">
                  <c:v>5261</c:v>
                </c:pt>
                <c:pt idx="528">
                  <c:v>5271</c:v>
                </c:pt>
                <c:pt idx="529">
                  <c:v>5281</c:v>
                </c:pt>
                <c:pt idx="530">
                  <c:v>5291</c:v>
                </c:pt>
                <c:pt idx="531">
                  <c:v>5301</c:v>
                </c:pt>
                <c:pt idx="532">
                  <c:v>5311</c:v>
                </c:pt>
                <c:pt idx="533">
                  <c:v>5321</c:v>
                </c:pt>
                <c:pt idx="534">
                  <c:v>5331</c:v>
                </c:pt>
                <c:pt idx="535">
                  <c:v>5341</c:v>
                </c:pt>
                <c:pt idx="536">
                  <c:v>5351</c:v>
                </c:pt>
                <c:pt idx="537">
                  <c:v>5361</c:v>
                </c:pt>
                <c:pt idx="538">
                  <c:v>5371</c:v>
                </c:pt>
                <c:pt idx="539">
                  <c:v>5381</c:v>
                </c:pt>
                <c:pt idx="540">
                  <c:v>5391</c:v>
                </c:pt>
                <c:pt idx="541">
                  <c:v>5401</c:v>
                </c:pt>
                <c:pt idx="542">
                  <c:v>5411</c:v>
                </c:pt>
                <c:pt idx="543">
                  <c:v>5421</c:v>
                </c:pt>
                <c:pt idx="544">
                  <c:v>5431</c:v>
                </c:pt>
                <c:pt idx="545">
                  <c:v>5441</c:v>
                </c:pt>
                <c:pt idx="546">
                  <c:v>5451</c:v>
                </c:pt>
                <c:pt idx="547">
                  <c:v>5461</c:v>
                </c:pt>
                <c:pt idx="548">
                  <c:v>5471</c:v>
                </c:pt>
                <c:pt idx="549">
                  <c:v>5481</c:v>
                </c:pt>
                <c:pt idx="550">
                  <c:v>5491</c:v>
                </c:pt>
                <c:pt idx="551">
                  <c:v>5501</c:v>
                </c:pt>
                <c:pt idx="552">
                  <c:v>5511</c:v>
                </c:pt>
                <c:pt idx="553">
                  <c:v>5521</c:v>
                </c:pt>
                <c:pt idx="554">
                  <c:v>5531</c:v>
                </c:pt>
                <c:pt idx="555">
                  <c:v>5541</c:v>
                </c:pt>
                <c:pt idx="556">
                  <c:v>5551</c:v>
                </c:pt>
                <c:pt idx="557">
                  <c:v>5561</c:v>
                </c:pt>
                <c:pt idx="558">
                  <c:v>5571</c:v>
                </c:pt>
                <c:pt idx="559">
                  <c:v>5581</c:v>
                </c:pt>
                <c:pt idx="560">
                  <c:v>5591</c:v>
                </c:pt>
                <c:pt idx="561">
                  <c:v>5601</c:v>
                </c:pt>
                <c:pt idx="562">
                  <c:v>5611</c:v>
                </c:pt>
                <c:pt idx="563">
                  <c:v>5621</c:v>
                </c:pt>
                <c:pt idx="564">
                  <c:v>5631</c:v>
                </c:pt>
                <c:pt idx="565">
                  <c:v>5641</c:v>
                </c:pt>
                <c:pt idx="566">
                  <c:v>5651</c:v>
                </c:pt>
                <c:pt idx="567">
                  <c:v>5661</c:v>
                </c:pt>
                <c:pt idx="568">
                  <c:v>5671</c:v>
                </c:pt>
                <c:pt idx="569">
                  <c:v>5681</c:v>
                </c:pt>
                <c:pt idx="570">
                  <c:v>5691</c:v>
                </c:pt>
                <c:pt idx="571">
                  <c:v>5701</c:v>
                </c:pt>
                <c:pt idx="572">
                  <c:v>5711</c:v>
                </c:pt>
                <c:pt idx="573">
                  <c:v>5721</c:v>
                </c:pt>
                <c:pt idx="574">
                  <c:v>5731</c:v>
                </c:pt>
                <c:pt idx="575">
                  <c:v>5741</c:v>
                </c:pt>
                <c:pt idx="576">
                  <c:v>5751</c:v>
                </c:pt>
                <c:pt idx="577">
                  <c:v>5761</c:v>
                </c:pt>
                <c:pt idx="578">
                  <c:v>5771</c:v>
                </c:pt>
                <c:pt idx="579">
                  <c:v>5781</c:v>
                </c:pt>
                <c:pt idx="580">
                  <c:v>5791</c:v>
                </c:pt>
                <c:pt idx="581">
                  <c:v>5801</c:v>
                </c:pt>
                <c:pt idx="582">
                  <c:v>5811</c:v>
                </c:pt>
                <c:pt idx="583">
                  <c:v>5821</c:v>
                </c:pt>
                <c:pt idx="584">
                  <c:v>5831</c:v>
                </c:pt>
                <c:pt idx="585">
                  <c:v>5841</c:v>
                </c:pt>
                <c:pt idx="586">
                  <c:v>5851</c:v>
                </c:pt>
                <c:pt idx="587">
                  <c:v>5861</c:v>
                </c:pt>
                <c:pt idx="588">
                  <c:v>5871</c:v>
                </c:pt>
                <c:pt idx="589">
                  <c:v>5881</c:v>
                </c:pt>
                <c:pt idx="590">
                  <c:v>5891</c:v>
                </c:pt>
                <c:pt idx="591">
                  <c:v>5901</c:v>
                </c:pt>
                <c:pt idx="592">
                  <c:v>5911</c:v>
                </c:pt>
                <c:pt idx="593">
                  <c:v>5921</c:v>
                </c:pt>
                <c:pt idx="594">
                  <c:v>5931</c:v>
                </c:pt>
                <c:pt idx="595">
                  <c:v>5941</c:v>
                </c:pt>
                <c:pt idx="596">
                  <c:v>5951</c:v>
                </c:pt>
                <c:pt idx="597">
                  <c:v>5961</c:v>
                </c:pt>
                <c:pt idx="598">
                  <c:v>5971</c:v>
                </c:pt>
                <c:pt idx="599">
                  <c:v>5981</c:v>
                </c:pt>
                <c:pt idx="600">
                  <c:v>5991</c:v>
                </c:pt>
                <c:pt idx="601">
                  <c:v>6001</c:v>
                </c:pt>
                <c:pt idx="602">
                  <c:v>6011</c:v>
                </c:pt>
                <c:pt idx="603">
                  <c:v>6021</c:v>
                </c:pt>
                <c:pt idx="604">
                  <c:v>6031</c:v>
                </c:pt>
                <c:pt idx="605">
                  <c:v>6041</c:v>
                </c:pt>
                <c:pt idx="606">
                  <c:v>6051</c:v>
                </c:pt>
                <c:pt idx="607">
                  <c:v>6061</c:v>
                </c:pt>
                <c:pt idx="608">
                  <c:v>6071</c:v>
                </c:pt>
                <c:pt idx="609">
                  <c:v>6081</c:v>
                </c:pt>
                <c:pt idx="610">
                  <c:v>6091</c:v>
                </c:pt>
                <c:pt idx="611">
                  <c:v>6101</c:v>
                </c:pt>
                <c:pt idx="612">
                  <c:v>6111</c:v>
                </c:pt>
                <c:pt idx="613">
                  <c:v>6121</c:v>
                </c:pt>
                <c:pt idx="614">
                  <c:v>6131</c:v>
                </c:pt>
                <c:pt idx="615">
                  <c:v>6141</c:v>
                </c:pt>
                <c:pt idx="616">
                  <c:v>6151</c:v>
                </c:pt>
                <c:pt idx="617">
                  <c:v>6161</c:v>
                </c:pt>
                <c:pt idx="618">
                  <c:v>6171</c:v>
                </c:pt>
                <c:pt idx="619">
                  <c:v>6181</c:v>
                </c:pt>
                <c:pt idx="620">
                  <c:v>6191</c:v>
                </c:pt>
                <c:pt idx="621">
                  <c:v>6201</c:v>
                </c:pt>
                <c:pt idx="622">
                  <c:v>6211</c:v>
                </c:pt>
                <c:pt idx="623">
                  <c:v>6221</c:v>
                </c:pt>
                <c:pt idx="624">
                  <c:v>6231</c:v>
                </c:pt>
                <c:pt idx="625">
                  <c:v>6241</c:v>
                </c:pt>
                <c:pt idx="626">
                  <c:v>6251</c:v>
                </c:pt>
                <c:pt idx="627">
                  <c:v>6261</c:v>
                </c:pt>
                <c:pt idx="628">
                  <c:v>6271</c:v>
                </c:pt>
                <c:pt idx="629">
                  <c:v>6281</c:v>
                </c:pt>
                <c:pt idx="630">
                  <c:v>6291</c:v>
                </c:pt>
                <c:pt idx="631">
                  <c:v>6301</c:v>
                </c:pt>
                <c:pt idx="632">
                  <c:v>6311</c:v>
                </c:pt>
                <c:pt idx="633">
                  <c:v>6321</c:v>
                </c:pt>
                <c:pt idx="634">
                  <c:v>6331</c:v>
                </c:pt>
                <c:pt idx="635">
                  <c:v>6341</c:v>
                </c:pt>
                <c:pt idx="636">
                  <c:v>6351</c:v>
                </c:pt>
                <c:pt idx="637">
                  <c:v>6361</c:v>
                </c:pt>
                <c:pt idx="638">
                  <c:v>6371</c:v>
                </c:pt>
                <c:pt idx="639">
                  <c:v>6381</c:v>
                </c:pt>
                <c:pt idx="640">
                  <c:v>6391</c:v>
                </c:pt>
                <c:pt idx="641">
                  <c:v>6401</c:v>
                </c:pt>
                <c:pt idx="642">
                  <c:v>6411</c:v>
                </c:pt>
                <c:pt idx="643">
                  <c:v>6421</c:v>
                </c:pt>
                <c:pt idx="644">
                  <c:v>6431</c:v>
                </c:pt>
                <c:pt idx="645">
                  <c:v>6441</c:v>
                </c:pt>
                <c:pt idx="646">
                  <c:v>6451</c:v>
                </c:pt>
                <c:pt idx="647">
                  <c:v>6461</c:v>
                </c:pt>
                <c:pt idx="648">
                  <c:v>6471</c:v>
                </c:pt>
                <c:pt idx="649">
                  <c:v>6481</c:v>
                </c:pt>
                <c:pt idx="650">
                  <c:v>6491</c:v>
                </c:pt>
                <c:pt idx="651">
                  <c:v>6501</c:v>
                </c:pt>
                <c:pt idx="652">
                  <c:v>6511</c:v>
                </c:pt>
                <c:pt idx="653">
                  <c:v>6521</c:v>
                </c:pt>
                <c:pt idx="654">
                  <c:v>6531</c:v>
                </c:pt>
                <c:pt idx="655">
                  <c:v>6541</c:v>
                </c:pt>
                <c:pt idx="656">
                  <c:v>6551</c:v>
                </c:pt>
                <c:pt idx="657">
                  <c:v>6561</c:v>
                </c:pt>
                <c:pt idx="658">
                  <c:v>6571</c:v>
                </c:pt>
                <c:pt idx="659">
                  <c:v>6581</c:v>
                </c:pt>
                <c:pt idx="660">
                  <c:v>6591</c:v>
                </c:pt>
                <c:pt idx="661">
                  <c:v>6601</c:v>
                </c:pt>
                <c:pt idx="662">
                  <c:v>6611</c:v>
                </c:pt>
                <c:pt idx="663">
                  <c:v>6621</c:v>
                </c:pt>
                <c:pt idx="664">
                  <c:v>6631</c:v>
                </c:pt>
                <c:pt idx="665">
                  <c:v>6641</c:v>
                </c:pt>
                <c:pt idx="666">
                  <c:v>6651</c:v>
                </c:pt>
                <c:pt idx="667">
                  <c:v>6661</c:v>
                </c:pt>
                <c:pt idx="668">
                  <c:v>6671</c:v>
                </c:pt>
                <c:pt idx="669">
                  <c:v>6681</c:v>
                </c:pt>
                <c:pt idx="670">
                  <c:v>6691</c:v>
                </c:pt>
                <c:pt idx="671">
                  <c:v>6701</c:v>
                </c:pt>
                <c:pt idx="672">
                  <c:v>6711</c:v>
                </c:pt>
                <c:pt idx="673">
                  <c:v>6721</c:v>
                </c:pt>
                <c:pt idx="674">
                  <c:v>6731</c:v>
                </c:pt>
                <c:pt idx="675">
                  <c:v>6741</c:v>
                </c:pt>
                <c:pt idx="676">
                  <c:v>6751</c:v>
                </c:pt>
                <c:pt idx="677">
                  <c:v>6761</c:v>
                </c:pt>
                <c:pt idx="678">
                  <c:v>6771</c:v>
                </c:pt>
                <c:pt idx="679">
                  <c:v>6781</c:v>
                </c:pt>
                <c:pt idx="680">
                  <c:v>6791</c:v>
                </c:pt>
                <c:pt idx="681">
                  <c:v>6801</c:v>
                </c:pt>
                <c:pt idx="682">
                  <c:v>6811</c:v>
                </c:pt>
                <c:pt idx="683">
                  <c:v>6821</c:v>
                </c:pt>
                <c:pt idx="684">
                  <c:v>6831</c:v>
                </c:pt>
                <c:pt idx="685">
                  <c:v>6841</c:v>
                </c:pt>
                <c:pt idx="686">
                  <c:v>6851</c:v>
                </c:pt>
                <c:pt idx="687">
                  <c:v>6861</c:v>
                </c:pt>
                <c:pt idx="688">
                  <c:v>6871</c:v>
                </c:pt>
                <c:pt idx="689">
                  <c:v>6881</c:v>
                </c:pt>
                <c:pt idx="690">
                  <c:v>6891</c:v>
                </c:pt>
                <c:pt idx="691">
                  <c:v>6901</c:v>
                </c:pt>
                <c:pt idx="692">
                  <c:v>6911</c:v>
                </c:pt>
                <c:pt idx="693">
                  <c:v>6921</c:v>
                </c:pt>
                <c:pt idx="694">
                  <c:v>6931</c:v>
                </c:pt>
                <c:pt idx="695">
                  <c:v>6941</c:v>
                </c:pt>
                <c:pt idx="696">
                  <c:v>6951</c:v>
                </c:pt>
                <c:pt idx="697">
                  <c:v>6961</c:v>
                </c:pt>
                <c:pt idx="698">
                  <c:v>6971</c:v>
                </c:pt>
                <c:pt idx="699">
                  <c:v>6981</c:v>
                </c:pt>
                <c:pt idx="700">
                  <c:v>6991</c:v>
                </c:pt>
                <c:pt idx="701">
                  <c:v>7001</c:v>
                </c:pt>
                <c:pt idx="702">
                  <c:v>7011</c:v>
                </c:pt>
                <c:pt idx="703">
                  <c:v>7021</c:v>
                </c:pt>
                <c:pt idx="704">
                  <c:v>7031</c:v>
                </c:pt>
                <c:pt idx="705">
                  <c:v>7041</c:v>
                </c:pt>
                <c:pt idx="706">
                  <c:v>7051</c:v>
                </c:pt>
                <c:pt idx="707">
                  <c:v>7061</c:v>
                </c:pt>
                <c:pt idx="708">
                  <c:v>7071</c:v>
                </c:pt>
                <c:pt idx="709">
                  <c:v>7081</c:v>
                </c:pt>
                <c:pt idx="710">
                  <c:v>7091</c:v>
                </c:pt>
                <c:pt idx="711">
                  <c:v>7101</c:v>
                </c:pt>
                <c:pt idx="712">
                  <c:v>7111</c:v>
                </c:pt>
                <c:pt idx="713">
                  <c:v>7121</c:v>
                </c:pt>
                <c:pt idx="714">
                  <c:v>7131</c:v>
                </c:pt>
                <c:pt idx="715">
                  <c:v>7141</c:v>
                </c:pt>
                <c:pt idx="716">
                  <c:v>7151</c:v>
                </c:pt>
                <c:pt idx="717">
                  <c:v>7161</c:v>
                </c:pt>
                <c:pt idx="718">
                  <c:v>7171</c:v>
                </c:pt>
                <c:pt idx="719">
                  <c:v>7181</c:v>
                </c:pt>
                <c:pt idx="720">
                  <c:v>7191</c:v>
                </c:pt>
                <c:pt idx="721">
                  <c:v>7201</c:v>
                </c:pt>
                <c:pt idx="722">
                  <c:v>7211</c:v>
                </c:pt>
                <c:pt idx="723">
                  <c:v>7221</c:v>
                </c:pt>
                <c:pt idx="724">
                  <c:v>7231</c:v>
                </c:pt>
                <c:pt idx="725">
                  <c:v>7241</c:v>
                </c:pt>
                <c:pt idx="726">
                  <c:v>7251</c:v>
                </c:pt>
                <c:pt idx="727">
                  <c:v>7261</c:v>
                </c:pt>
                <c:pt idx="728">
                  <c:v>7271</c:v>
                </c:pt>
                <c:pt idx="729">
                  <c:v>7281</c:v>
                </c:pt>
                <c:pt idx="730">
                  <c:v>7291</c:v>
                </c:pt>
                <c:pt idx="731">
                  <c:v>7301</c:v>
                </c:pt>
                <c:pt idx="732">
                  <c:v>7311</c:v>
                </c:pt>
                <c:pt idx="733">
                  <c:v>7321</c:v>
                </c:pt>
                <c:pt idx="734">
                  <c:v>7331</c:v>
                </c:pt>
                <c:pt idx="735">
                  <c:v>7341</c:v>
                </c:pt>
                <c:pt idx="736">
                  <c:v>7351</c:v>
                </c:pt>
                <c:pt idx="737">
                  <c:v>7361</c:v>
                </c:pt>
                <c:pt idx="738">
                  <c:v>7371</c:v>
                </c:pt>
                <c:pt idx="739">
                  <c:v>7381</c:v>
                </c:pt>
                <c:pt idx="740">
                  <c:v>7391</c:v>
                </c:pt>
                <c:pt idx="741">
                  <c:v>7401</c:v>
                </c:pt>
                <c:pt idx="742">
                  <c:v>7411</c:v>
                </c:pt>
                <c:pt idx="743">
                  <c:v>7421</c:v>
                </c:pt>
                <c:pt idx="744">
                  <c:v>7431</c:v>
                </c:pt>
                <c:pt idx="745">
                  <c:v>7441</c:v>
                </c:pt>
                <c:pt idx="746">
                  <c:v>7451</c:v>
                </c:pt>
                <c:pt idx="747">
                  <c:v>7461</c:v>
                </c:pt>
                <c:pt idx="748">
                  <c:v>7471</c:v>
                </c:pt>
                <c:pt idx="749">
                  <c:v>7481</c:v>
                </c:pt>
                <c:pt idx="750">
                  <c:v>7491</c:v>
                </c:pt>
                <c:pt idx="751">
                  <c:v>7501</c:v>
                </c:pt>
                <c:pt idx="752">
                  <c:v>7511</c:v>
                </c:pt>
                <c:pt idx="753">
                  <c:v>7521</c:v>
                </c:pt>
                <c:pt idx="754">
                  <c:v>7531</c:v>
                </c:pt>
                <c:pt idx="755">
                  <c:v>7541</c:v>
                </c:pt>
                <c:pt idx="756">
                  <c:v>7551</c:v>
                </c:pt>
                <c:pt idx="757">
                  <c:v>7561</c:v>
                </c:pt>
                <c:pt idx="758">
                  <c:v>7571</c:v>
                </c:pt>
                <c:pt idx="759">
                  <c:v>7581</c:v>
                </c:pt>
                <c:pt idx="760">
                  <c:v>7591</c:v>
                </c:pt>
                <c:pt idx="761">
                  <c:v>7601</c:v>
                </c:pt>
                <c:pt idx="762">
                  <c:v>7611</c:v>
                </c:pt>
                <c:pt idx="763">
                  <c:v>7621</c:v>
                </c:pt>
                <c:pt idx="764">
                  <c:v>7631</c:v>
                </c:pt>
                <c:pt idx="765">
                  <c:v>7641</c:v>
                </c:pt>
                <c:pt idx="766">
                  <c:v>7651</c:v>
                </c:pt>
                <c:pt idx="767">
                  <c:v>7661</c:v>
                </c:pt>
                <c:pt idx="768">
                  <c:v>7671</c:v>
                </c:pt>
                <c:pt idx="769">
                  <c:v>7681</c:v>
                </c:pt>
                <c:pt idx="770">
                  <c:v>7691</c:v>
                </c:pt>
                <c:pt idx="771">
                  <c:v>7701</c:v>
                </c:pt>
                <c:pt idx="772">
                  <c:v>7711</c:v>
                </c:pt>
                <c:pt idx="773">
                  <c:v>7721</c:v>
                </c:pt>
                <c:pt idx="774">
                  <c:v>7731</c:v>
                </c:pt>
                <c:pt idx="775">
                  <c:v>7741</c:v>
                </c:pt>
                <c:pt idx="776">
                  <c:v>7751</c:v>
                </c:pt>
                <c:pt idx="777">
                  <c:v>7761</c:v>
                </c:pt>
                <c:pt idx="778">
                  <c:v>7771</c:v>
                </c:pt>
                <c:pt idx="779">
                  <c:v>7781</c:v>
                </c:pt>
                <c:pt idx="780">
                  <c:v>7791</c:v>
                </c:pt>
                <c:pt idx="781">
                  <c:v>7801</c:v>
                </c:pt>
                <c:pt idx="782">
                  <c:v>7811</c:v>
                </c:pt>
                <c:pt idx="783">
                  <c:v>7821</c:v>
                </c:pt>
                <c:pt idx="784">
                  <c:v>7831</c:v>
                </c:pt>
                <c:pt idx="785">
                  <c:v>7841</c:v>
                </c:pt>
                <c:pt idx="786">
                  <c:v>7851</c:v>
                </c:pt>
                <c:pt idx="787">
                  <c:v>7861</c:v>
                </c:pt>
                <c:pt idx="788">
                  <c:v>7871</c:v>
                </c:pt>
                <c:pt idx="789">
                  <c:v>7881</c:v>
                </c:pt>
                <c:pt idx="790">
                  <c:v>7891</c:v>
                </c:pt>
                <c:pt idx="791">
                  <c:v>7901</c:v>
                </c:pt>
                <c:pt idx="792">
                  <c:v>7911</c:v>
                </c:pt>
                <c:pt idx="793">
                  <c:v>7921</c:v>
                </c:pt>
                <c:pt idx="794">
                  <c:v>7931</c:v>
                </c:pt>
                <c:pt idx="795">
                  <c:v>7941</c:v>
                </c:pt>
                <c:pt idx="796">
                  <c:v>7951</c:v>
                </c:pt>
                <c:pt idx="797">
                  <c:v>7961</c:v>
                </c:pt>
                <c:pt idx="798">
                  <c:v>7971</c:v>
                </c:pt>
                <c:pt idx="799">
                  <c:v>7981</c:v>
                </c:pt>
                <c:pt idx="800">
                  <c:v>7991</c:v>
                </c:pt>
                <c:pt idx="801">
                  <c:v>8001</c:v>
                </c:pt>
                <c:pt idx="802">
                  <c:v>8011</c:v>
                </c:pt>
                <c:pt idx="803">
                  <c:v>8021</c:v>
                </c:pt>
                <c:pt idx="804">
                  <c:v>8031</c:v>
                </c:pt>
                <c:pt idx="805">
                  <c:v>8041</c:v>
                </c:pt>
                <c:pt idx="806">
                  <c:v>8051</c:v>
                </c:pt>
                <c:pt idx="807">
                  <c:v>8061</c:v>
                </c:pt>
                <c:pt idx="808">
                  <c:v>8071</c:v>
                </c:pt>
                <c:pt idx="809">
                  <c:v>8081</c:v>
                </c:pt>
                <c:pt idx="810">
                  <c:v>8091</c:v>
                </c:pt>
                <c:pt idx="811">
                  <c:v>8101</c:v>
                </c:pt>
                <c:pt idx="812">
                  <c:v>8111</c:v>
                </c:pt>
                <c:pt idx="813">
                  <c:v>8121</c:v>
                </c:pt>
                <c:pt idx="814">
                  <c:v>8131</c:v>
                </c:pt>
                <c:pt idx="815">
                  <c:v>8141</c:v>
                </c:pt>
                <c:pt idx="816">
                  <c:v>8151</c:v>
                </c:pt>
                <c:pt idx="817">
                  <c:v>8161</c:v>
                </c:pt>
                <c:pt idx="818">
                  <c:v>8171</c:v>
                </c:pt>
                <c:pt idx="819">
                  <c:v>8181</c:v>
                </c:pt>
                <c:pt idx="820">
                  <c:v>8191</c:v>
                </c:pt>
                <c:pt idx="821">
                  <c:v>8201</c:v>
                </c:pt>
                <c:pt idx="822">
                  <c:v>8211</c:v>
                </c:pt>
                <c:pt idx="823">
                  <c:v>8221</c:v>
                </c:pt>
                <c:pt idx="824">
                  <c:v>8231</c:v>
                </c:pt>
                <c:pt idx="825">
                  <c:v>8241</c:v>
                </c:pt>
                <c:pt idx="826">
                  <c:v>8251</c:v>
                </c:pt>
                <c:pt idx="827">
                  <c:v>8261</c:v>
                </c:pt>
                <c:pt idx="828">
                  <c:v>8271</c:v>
                </c:pt>
                <c:pt idx="829">
                  <c:v>8281</c:v>
                </c:pt>
                <c:pt idx="830">
                  <c:v>8291</c:v>
                </c:pt>
                <c:pt idx="831">
                  <c:v>8301</c:v>
                </c:pt>
                <c:pt idx="832">
                  <c:v>8311</c:v>
                </c:pt>
                <c:pt idx="833">
                  <c:v>8321</c:v>
                </c:pt>
                <c:pt idx="834">
                  <c:v>8331</c:v>
                </c:pt>
                <c:pt idx="835">
                  <c:v>8341</c:v>
                </c:pt>
                <c:pt idx="836">
                  <c:v>8351</c:v>
                </c:pt>
                <c:pt idx="837">
                  <c:v>8361</c:v>
                </c:pt>
                <c:pt idx="838">
                  <c:v>8371</c:v>
                </c:pt>
                <c:pt idx="839">
                  <c:v>8381</c:v>
                </c:pt>
                <c:pt idx="840">
                  <c:v>8391</c:v>
                </c:pt>
                <c:pt idx="841">
                  <c:v>8401</c:v>
                </c:pt>
                <c:pt idx="842">
                  <c:v>8411</c:v>
                </c:pt>
                <c:pt idx="843">
                  <c:v>8421</c:v>
                </c:pt>
                <c:pt idx="844">
                  <c:v>8431</c:v>
                </c:pt>
                <c:pt idx="845">
                  <c:v>8441</c:v>
                </c:pt>
                <c:pt idx="846">
                  <c:v>8451</c:v>
                </c:pt>
                <c:pt idx="847">
                  <c:v>8461</c:v>
                </c:pt>
                <c:pt idx="848">
                  <c:v>8471</c:v>
                </c:pt>
                <c:pt idx="849">
                  <c:v>8481</c:v>
                </c:pt>
                <c:pt idx="850">
                  <c:v>8491</c:v>
                </c:pt>
                <c:pt idx="851">
                  <c:v>8501</c:v>
                </c:pt>
                <c:pt idx="852">
                  <c:v>8511</c:v>
                </c:pt>
                <c:pt idx="853">
                  <c:v>8521</c:v>
                </c:pt>
                <c:pt idx="854">
                  <c:v>8531</c:v>
                </c:pt>
                <c:pt idx="855">
                  <c:v>8541</c:v>
                </c:pt>
                <c:pt idx="856">
                  <c:v>8551</c:v>
                </c:pt>
                <c:pt idx="857">
                  <c:v>8561</c:v>
                </c:pt>
                <c:pt idx="858">
                  <c:v>8571</c:v>
                </c:pt>
                <c:pt idx="859">
                  <c:v>8581</c:v>
                </c:pt>
                <c:pt idx="860">
                  <c:v>8591</c:v>
                </c:pt>
                <c:pt idx="861">
                  <c:v>8601</c:v>
                </c:pt>
                <c:pt idx="862">
                  <c:v>8611</c:v>
                </c:pt>
                <c:pt idx="863">
                  <c:v>8621</c:v>
                </c:pt>
                <c:pt idx="864">
                  <c:v>8631</c:v>
                </c:pt>
                <c:pt idx="865">
                  <c:v>8641</c:v>
                </c:pt>
                <c:pt idx="866">
                  <c:v>8651</c:v>
                </c:pt>
                <c:pt idx="867">
                  <c:v>8661</c:v>
                </c:pt>
                <c:pt idx="868">
                  <c:v>8671</c:v>
                </c:pt>
                <c:pt idx="869">
                  <c:v>8681</c:v>
                </c:pt>
                <c:pt idx="870">
                  <c:v>8691</c:v>
                </c:pt>
                <c:pt idx="871">
                  <c:v>8701</c:v>
                </c:pt>
                <c:pt idx="872">
                  <c:v>8711</c:v>
                </c:pt>
                <c:pt idx="873">
                  <c:v>8721</c:v>
                </c:pt>
                <c:pt idx="874">
                  <c:v>8731</c:v>
                </c:pt>
                <c:pt idx="875">
                  <c:v>8741</c:v>
                </c:pt>
                <c:pt idx="876">
                  <c:v>8751</c:v>
                </c:pt>
              </c:numCache>
            </c:numRef>
          </c:xVal>
          <c:yVal>
            <c:numRef>
              <c:f>'Pumped Well Data'!$J$5:$J$1417</c:f>
              <c:numCache>
                <c:formatCode>0.000</c:formatCode>
                <c:ptCount val="1413"/>
                <c:pt idx="0">
                  <c:v>0</c:v>
                </c:pt>
                <c:pt idx="1">
                  <c:v>2.2774000000000001</c:v>
                </c:pt>
                <c:pt idx="2">
                  <c:v>6.9735000000000014</c:v>
                </c:pt>
                <c:pt idx="3">
                  <c:v>8.531600000000001</c:v>
                </c:pt>
                <c:pt idx="4">
                  <c:v>9.4640000000000004</c:v>
                </c:pt>
                <c:pt idx="5">
                  <c:v>10.1685</c:v>
                </c:pt>
                <c:pt idx="6">
                  <c:v>10.697599999999998</c:v>
                </c:pt>
                <c:pt idx="7">
                  <c:v>11.112500000000001</c:v>
                </c:pt>
                <c:pt idx="8">
                  <c:v>11.4513</c:v>
                </c:pt>
                <c:pt idx="9">
                  <c:v>11.747</c:v>
                </c:pt>
                <c:pt idx="10">
                  <c:v>12.001799999999999</c:v>
                </c:pt>
                <c:pt idx="11">
                  <c:v>12.2254</c:v>
                </c:pt>
                <c:pt idx="12">
                  <c:v>12.433800000000002</c:v>
                </c:pt>
                <c:pt idx="13">
                  <c:v>12.630399999999998</c:v>
                </c:pt>
                <c:pt idx="14">
                  <c:v>12.819599999999998</c:v>
                </c:pt>
                <c:pt idx="15">
                  <c:v>13.3733</c:v>
                </c:pt>
                <c:pt idx="16">
                  <c:v>13.623100000000001</c:v>
                </c:pt>
                <c:pt idx="17">
                  <c:v>13.808499999999999</c:v>
                </c:pt>
                <c:pt idx="18">
                  <c:v>13.9849</c:v>
                </c:pt>
                <c:pt idx="19">
                  <c:v>14.129000000000001</c:v>
                </c:pt>
                <c:pt idx="20">
                  <c:v>14.261800000000001</c:v>
                </c:pt>
                <c:pt idx="21">
                  <c:v>14.396899999999999</c:v>
                </c:pt>
                <c:pt idx="22">
                  <c:v>14.529500000000002</c:v>
                </c:pt>
                <c:pt idx="23">
                  <c:v>14.643899999999999</c:v>
                </c:pt>
                <c:pt idx="24">
                  <c:v>14.7592</c:v>
                </c:pt>
                <c:pt idx="25">
                  <c:v>14.857499999999998</c:v>
                </c:pt>
                <c:pt idx="26">
                  <c:v>14.951000000000001</c:v>
                </c:pt>
                <c:pt idx="27">
                  <c:v>15.046299999999999</c:v>
                </c:pt>
                <c:pt idx="28">
                  <c:v>15.138000000000002</c:v>
                </c:pt>
                <c:pt idx="29">
                  <c:v>15.226600000000001</c:v>
                </c:pt>
                <c:pt idx="30">
                  <c:v>15.307500000000001</c:v>
                </c:pt>
                <c:pt idx="31">
                  <c:v>15.373900000000003</c:v>
                </c:pt>
                <c:pt idx="32">
                  <c:v>15.4544</c:v>
                </c:pt>
                <c:pt idx="33">
                  <c:v>15.532500000000002</c:v>
                </c:pt>
                <c:pt idx="34">
                  <c:v>15.598700000000001</c:v>
                </c:pt>
                <c:pt idx="35">
                  <c:v>15.635899999999999</c:v>
                </c:pt>
                <c:pt idx="36">
                  <c:v>15.718799999999998</c:v>
                </c:pt>
                <c:pt idx="37">
                  <c:v>15.7685</c:v>
                </c:pt>
                <c:pt idx="38">
                  <c:v>15.831299999999999</c:v>
                </c:pt>
                <c:pt idx="39">
                  <c:v>15.8782</c:v>
                </c:pt>
                <c:pt idx="40">
                  <c:v>15.934000000000001</c:v>
                </c:pt>
                <c:pt idx="41">
                  <c:v>15.973299999999998</c:v>
                </c:pt>
                <c:pt idx="42">
                  <c:v>16.029399999999999</c:v>
                </c:pt>
                <c:pt idx="43">
                  <c:v>16.076800000000002</c:v>
                </c:pt>
                <c:pt idx="44">
                  <c:v>16.128600000000002</c:v>
                </c:pt>
                <c:pt idx="45">
                  <c:v>16.1694</c:v>
                </c:pt>
                <c:pt idx="46">
                  <c:v>16.209399999999999</c:v>
                </c:pt>
                <c:pt idx="47">
                  <c:v>16.255199999999999</c:v>
                </c:pt>
                <c:pt idx="48">
                  <c:v>16.294699999999999</c:v>
                </c:pt>
                <c:pt idx="49">
                  <c:v>16.3429</c:v>
                </c:pt>
                <c:pt idx="50">
                  <c:v>16.382999999999999</c:v>
                </c:pt>
                <c:pt idx="51">
                  <c:v>16.4161</c:v>
                </c:pt>
                <c:pt idx="52">
                  <c:v>16.453099999999999</c:v>
                </c:pt>
                <c:pt idx="53">
                  <c:v>16.486900000000002</c:v>
                </c:pt>
                <c:pt idx="54">
                  <c:v>16.519400000000001</c:v>
                </c:pt>
                <c:pt idx="55">
                  <c:v>16.570499999999999</c:v>
                </c:pt>
                <c:pt idx="56">
                  <c:v>16.598800000000001</c:v>
                </c:pt>
                <c:pt idx="57">
                  <c:v>16.622699999999998</c:v>
                </c:pt>
                <c:pt idx="58">
                  <c:v>16.6599</c:v>
                </c:pt>
                <c:pt idx="59">
                  <c:v>16.695599999999999</c:v>
                </c:pt>
                <c:pt idx="60">
                  <c:v>16.725200000000001</c:v>
                </c:pt>
                <c:pt idx="61">
                  <c:v>16.7498</c:v>
                </c:pt>
                <c:pt idx="62">
                  <c:v>16.796299999999999</c:v>
                </c:pt>
                <c:pt idx="63">
                  <c:v>16.824300000000001</c:v>
                </c:pt>
                <c:pt idx="64">
                  <c:v>16.849799999999998</c:v>
                </c:pt>
                <c:pt idx="65">
                  <c:v>16.88</c:v>
                </c:pt>
                <c:pt idx="66">
                  <c:v>16.9115</c:v>
                </c:pt>
                <c:pt idx="67">
                  <c:v>16.942800000000002</c:v>
                </c:pt>
                <c:pt idx="68">
                  <c:v>16.970200000000002</c:v>
                </c:pt>
                <c:pt idx="69">
                  <c:v>17.001999999999999</c:v>
                </c:pt>
                <c:pt idx="70">
                  <c:v>17.0276</c:v>
                </c:pt>
                <c:pt idx="71">
                  <c:v>17.055900000000001</c:v>
                </c:pt>
                <c:pt idx="72">
                  <c:v>17.0838</c:v>
                </c:pt>
                <c:pt idx="73">
                  <c:v>17.117900000000002</c:v>
                </c:pt>
                <c:pt idx="74">
                  <c:v>17.142399999999999</c:v>
                </c:pt>
                <c:pt idx="75">
                  <c:v>17.1709</c:v>
                </c:pt>
                <c:pt idx="76">
                  <c:v>17.206500000000002</c:v>
                </c:pt>
                <c:pt idx="77">
                  <c:v>17.232700000000001</c:v>
                </c:pt>
                <c:pt idx="78">
                  <c:v>17.261800000000001</c:v>
                </c:pt>
                <c:pt idx="79">
                  <c:v>17.289100000000001</c:v>
                </c:pt>
                <c:pt idx="80">
                  <c:v>17.3184</c:v>
                </c:pt>
                <c:pt idx="81">
                  <c:v>17.351700000000001</c:v>
                </c:pt>
                <c:pt idx="82">
                  <c:v>17.3733</c:v>
                </c:pt>
                <c:pt idx="83">
                  <c:v>17.389399999999998</c:v>
                </c:pt>
                <c:pt idx="84">
                  <c:v>17.393799999999999</c:v>
                </c:pt>
                <c:pt idx="85">
                  <c:v>17.417200000000001</c:v>
                </c:pt>
                <c:pt idx="86">
                  <c:v>17.436900000000001</c:v>
                </c:pt>
                <c:pt idx="87">
                  <c:v>17.458200000000001</c:v>
                </c:pt>
                <c:pt idx="88">
                  <c:v>17.483699999999999</c:v>
                </c:pt>
                <c:pt idx="89">
                  <c:v>17.512699999999999</c:v>
                </c:pt>
                <c:pt idx="90">
                  <c:v>17.5291</c:v>
                </c:pt>
                <c:pt idx="91">
                  <c:v>17.558199999999999</c:v>
                </c:pt>
                <c:pt idx="92">
                  <c:v>17.572300000000002</c:v>
                </c:pt>
                <c:pt idx="93">
                  <c:v>17.6021</c:v>
                </c:pt>
                <c:pt idx="94">
                  <c:v>17.624199999999998</c:v>
                </c:pt>
                <c:pt idx="95">
                  <c:v>17.640699999999999</c:v>
                </c:pt>
                <c:pt idx="96">
                  <c:v>17.661100000000001</c:v>
                </c:pt>
                <c:pt idx="97">
                  <c:v>17.666999999999998</c:v>
                </c:pt>
                <c:pt idx="98">
                  <c:v>17.668900000000001</c:v>
                </c:pt>
                <c:pt idx="99">
                  <c:v>17.6921</c:v>
                </c:pt>
                <c:pt idx="100">
                  <c:v>17.707000000000001</c:v>
                </c:pt>
                <c:pt idx="101">
                  <c:v>17.729400000000002</c:v>
                </c:pt>
                <c:pt idx="102">
                  <c:v>17.7502</c:v>
                </c:pt>
                <c:pt idx="103">
                  <c:v>17.764099999999999</c:v>
                </c:pt>
                <c:pt idx="104">
                  <c:v>17.7789</c:v>
                </c:pt>
                <c:pt idx="105">
                  <c:v>17.791700000000002</c:v>
                </c:pt>
                <c:pt idx="106">
                  <c:v>17.8079</c:v>
                </c:pt>
                <c:pt idx="107">
                  <c:v>17.832599999999999</c:v>
                </c:pt>
                <c:pt idx="108">
                  <c:v>17.8505</c:v>
                </c:pt>
                <c:pt idx="109">
                  <c:v>17.869199999999999</c:v>
                </c:pt>
                <c:pt idx="110">
                  <c:v>17.882999999999999</c:v>
                </c:pt>
                <c:pt idx="111">
                  <c:v>17.8933</c:v>
                </c:pt>
                <c:pt idx="112">
                  <c:v>17.912500000000001</c:v>
                </c:pt>
                <c:pt idx="113">
                  <c:v>17.923100000000002</c:v>
                </c:pt>
                <c:pt idx="114">
                  <c:v>17.941199999999998</c:v>
                </c:pt>
                <c:pt idx="115">
                  <c:v>17.970299999999998</c:v>
                </c:pt>
                <c:pt idx="116">
                  <c:v>17.981300000000001</c:v>
                </c:pt>
                <c:pt idx="117">
                  <c:v>17.996700000000001</c:v>
                </c:pt>
                <c:pt idx="118">
                  <c:v>18.0123</c:v>
                </c:pt>
                <c:pt idx="119">
                  <c:v>18.035700000000002</c:v>
                </c:pt>
                <c:pt idx="120">
                  <c:v>18.052800000000001</c:v>
                </c:pt>
                <c:pt idx="121">
                  <c:v>18.057400000000001</c:v>
                </c:pt>
                <c:pt idx="122">
                  <c:v>18.072900000000001</c:v>
                </c:pt>
                <c:pt idx="123">
                  <c:v>18.089500000000001</c:v>
                </c:pt>
                <c:pt idx="124">
                  <c:v>18.096599999999999</c:v>
                </c:pt>
                <c:pt idx="125">
                  <c:v>18.111799999999999</c:v>
                </c:pt>
                <c:pt idx="126">
                  <c:v>18.129200000000001</c:v>
                </c:pt>
                <c:pt idx="127">
                  <c:v>18.147600000000001</c:v>
                </c:pt>
                <c:pt idx="128">
                  <c:v>18.1524</c:v>
                </c:pt>
                <c:pt idx="129">
                  <c:v>18.1662</c:v>
                </c:pt>
                <c:pt idx="130">
                  <c:v>18.1798</c:v>
                </c:pt>
                <c:pt idx="131">
                  <c:v>18.186800000000002</c:v>
                </c:pt>
                <c:pt idx="132">
                  <c:v>18.197300000000002</c:v>
                </c:pt>
                <c:pt idx="133">
                  <c:v>18.212800000000001</c:v>
                </c:pt>
                <c:pt idx="134">
                  <c:v>18.217000000000002</c:v>
                </c:pt>
                <c:pt idx="135">
                  <c:v>18.2394</c:v>
                </c:pt>
                <c:pt idx="136">
                  <c:v>18.247</c:v>
                </c:pt>
                <c:pt idx="137">
                  <c:v>18.277799999999999</c:v>
                </c:pt>
                <c:pt idx="138">
                  <c:v>18.3017</c:v>
                </c:pt>
                <c:pt idx="139">
                  <c:v>18.316199999999998</c:v>
                </c:pt>
                <c:pt idx="140">
                  <c:v>18.3231</c:v>
                </c:pt>
                <c:pt idx="141">
                  <c:v>18.340500000000002</c:v>
                </c:pt>
                <c:pt idx="142">
                  <c:v>18.343</c:v>
                </c:pt>
                <c:pt idx="143">
                  <c:v>18.351200000000002</c:v>
                </c:pt>
                <c:pt idx="144">
                  <c:v>18.367699999999999</c:v>
                </c:pt>
                <c:pt idx="145">
                  <c:v>18.3748</c:v>
                </c:pt>
                <c:pt idx="146">
                  <c:v>18.395900000000001</c:v>
                </c:pt>
                <c:pt idx="147">
                  <c:v>18.410799999999998</c:v>
                </c:pt>
                <c:pt idx="148">
                  <c:v>18.428000000000001</c:v>
                </c:pt>
                <c:pt idx="149">
                  <c:v>18.449400000000001</c:v>
                </c:pt>
                <c:pt idx="150">
                  <c:v>18.459299999999999</c:v>
                </c:pt>
                <c:pt idx="151">
                  <c:v>18.477999999999998</c:v>
                </c:pt>
                <c:pt idx="152">
                  <c:v>18.488099999999999</c:v>
                </c:pt>
                <c:pt idx="153">
                  <c:v>18.489799999999999</c:v>
                </c:pt>
                <c:pt idx="154">
                  <c:v>18.5029</c:v>
                </c:pt>
                <c:pt idx="155">
                  <c:v>18.512899999999998</c:v>
                </c:pt>
                <c:pt idx="156">
                  <c:v>18.514800000000001</c:v>
                </c:pt>
                <c:pt idx="157">
                  <c:v>18.532900000000001</c:v>
                </c:pt>
                <c:pt idx="158">
                  <c:v>18.551200000000001</c:v>
                </c:pt>
                <c:pt idx="159">
                  <c:v>18.5562</c:v>
                </c:pt>
                <c:pt idx="160">
                  <c:v>18.5566</c:v>
                </c:pt>
                <c:pt idx="161">
                  <c:v>18.5688</c:v>
                </c:pt>
                <c:pt idx="162">
                  <c:v>18.577999999999999</c:v>
                </c:pt>
                <c:pt idx="163">
                  <c:v>18.614100000000001</c:v>
                </c:pt>
                <c:pt idx="164">
                  <c:v>18.638999999999999</c:v>
                </c:pt>
                <c:pt idx="165">
                  <c:v>18.650300000000001</c:v>
                </c:pt>
                <c:pt idx="166">
                  <c:v>18.650400000000001</c:v>
                </c:pt>
                <c:pt idx="167">
                  <c:v>18.657799999999998</c:v>
                </c:pt>
                <c:pt idx="168">
                  <c:v>18.6555</c:v>
                </c:pt>
                <c:pt idx="169">
                  <c:v>18.666599999999999</c:v>
                </c:pt>
                <c:pt idx="170">
                  <c:v>18.688500000000001</c:v>
                </c:pt>
                <c:pt idx="171">
                  <c:v>18.685400000000001</c:v>
                </c:pt>
                <c:pt idx="172">
                  <c:v>18.6952</c:v>
                </c:pt>
                <c:pt idx="173">
                  <c:v>18.697300000000002</c:v>
                </c:pt>
                <c:pt idx="174">
                  <c:v>18.707799999999999</c:v>
                </c:pt>
                <c:pt idx="175">
                  <c:v>18.713899999999999</c:v>
                </c:pt>
                <c:pt idx="176">
                  <c:v>18.720099999999999</c:v>
                </c:pt>
                <c:pt idx="177">
                  <c:v>18.738499999999998</c:v>
                </c:pt>
                <c:pt idx="178">
                  <c:v>18.7468</c:v>
                </c:pt>
                <c:pt idx="179">
                  <c:v>18.754899999999999</c:v>
                </c:pt>
                <c:pt idx="180">
                  <c:v>18.759599999999999</c:v>
                </c:pt>
                <c:pt idx="181">
                  <c:v>18.764800000000001</c:v>
                </c:pt>
                <c:pt idx="182">
                  <c:v>18.770299999999999</c:v>
                </c:pt>
                <c:pt idx="183">
                  <c:v>18.776299999999999</c:v>
                </c:pt>
                <c:pt idx="184">
                  <c:v>18.7834</c:v>
                </c:pt>
                <c:pt idx="185">
                  <c:v>18.786899999999999</c:v>
                </c:pt>
                <c:pt idx="186">
                  <c:v>18.793700000000001</c:v>
                </c:pt>
                <c:pt idx="187">
                  <c:v>18.794599999999999</c:v>
                </c:pt>
                <c:pt idx="188">
                  <c:v>18.8064</c:v>
                </c:pt>
                <c:pt idx="189">
                  <c:v>18.817499999999999</c:v>
                </c:pt>
                <c:pt idx="190">
                  <c:v>18.814699999999998</c:v>
                </c:pt>
                <c:pt idx="191">
                  <c:v>18.8185</c:v>
                </c:pt>
                <c:pt idx="192">
                  <c:v>18.852799999999998</c:v>
                </c:pt>
                <c:pt idx="193">
                  <c:v>18.847300000000001</c:v>
                </c:pt>
                <c:pt idx="194">
                  <c:v>18.859300000000001</c:v>
                </c:pt>
                <c:pt idx="195">
                  <c:v>18.863499999999998</c:v>
                </c:pt>
                <c:pt idx="196">
                  <c:v>18.872900000000001</c:v>
                </c:pt>
                <c:pt idx="197">
                  <c:v>18.869199999999999</c:v>
                </c:pt>
                <c:pt idx="198">
                  <c:v>18.875900000000001</c:v>
                </c:pt>
                <c:pt idx="199">
                  <c:v>18.885200000000001</c:v>
                </c:pt>
                <c:pt idx="200">
                  <c:v>18.8948</c:v>
                </c:pt>
                <c:pt idx="201">
                  <c:v>18.8993</c:v>
                </c:pt>
                <c:pt idx="202">
                  <c:v>18.9023</c:v>
                </c:pt>
                <c:pt idx="203">
                  <c:v>18.905100000000001</c:v>
                </c:pt>
                <c:pt idx="204">
                  <c:v>18.898</c:v>
                </c:pt>
                <c:pt idx="205">
                  <c:v>18.911899999999999</c:v>
                </c:pt>
                <c:pt idx="206">
                  <c:v>18.909299999999998</c:v>
                </c:pt>
                <c:pt idx="207">
                  <c:v>18.916700000000002</c:v>
                </c:pt>
                <c:pt idx="208">
                  <c:v>18.934000000000001</c:v>
                </c:pt>
                <c:pt idx="209">
                  <c:v>18.943300000000001</c:v>
                </c:pt>
                <c:pt idx="210">
                  <c:v>18.967099999999999</c:v>
                </c:pt>
                <c:pt idx="211">
                  <c:v>18.9665</c:v>
                </c:pt>
                <c:pt idx="212">
                  <c:v>18.975300000000001</c:v>
                </c:pt>
                <c:pt idx="213">
                  <c:v>18.994499999999999</c:v>
                </c:pt>
                <c:pt idx="214">
                  <c:v>18.992599999999999</c:v>
                </c:pt>
                <c:pt idx="215">
                  <c:v>19.004999999999999</c:v>
                </c:pt>
                <c:pt idx="216">
                  <c:v>19.004000000000001</c:v>
                </c:pt>
                <c:pt idx="217">
                  <c:v>19.006399999999999</c:v>
                </c:pt>
                <c:pt idx="218">
                  <c:v>19.0017</c:v>
                </c:pt>
                <c:pt idx="219">
                  <c:v>19.005399999999998</c:v>
                </c:pt>
                <c:pt idx="220">
                  <c:v>19.0047</c:v>
                </c:pt>
                <c:pt idx="221">
                  <c:v>19.005399999999998</c:v>
                </c:pt>
                <c:pt idx="222">
                  <c:v>19.015599999999999</c:v>
                </c:pt>
                <c:pt idx="223">
                  <c:v>19.025500000000001</c:v>
                </c:pt>
                <c:pt idx="224">
                  <c:v>19.040900000000001</c:v>
                </c:pt>
                <c:pt idx="225">
                  <c:v>19.054100000000002</c:v>
                </c:pt>
                <c:pt idx="226">
                  <c:v>19.0702</c:v>
                </c:pt>
                <c:pt idx="227">
                  <c:v>19.079899999999999</c:v>
                </c:pt>
                <c:pt idx="228">
                  <c:v>19.097999999999999</c:v>
                </c:pt>
                <c:pt idx="229">
                  <c:v>19.11</c:v>
                </c:pt>
                <c:pt idx="230">
                  <c:v>19.118300000000001</c:v>
                </c:pt>
                <c:pt idx="231">
                  <c:v>19.260200000000001</c:v>
                </c:pt>
                <c:pt idx="232">
                  <c:v>19.366299999999999</c:v>
                </c:pt>
                <c:pt idx="233">
                  <c:v>19.4299</c:v>
                </c:pt>
                <c:pt idx="234">
                  <c:v>19.4709</c:v>
                </c:pt>
                <c:pt idx="235">
                  <c:v>19.504200000000001</c:v>
                </c:pt>
                <c:pt idx="236">
                  <c:v>19.5395</c:v>
                </c:pt>
                <c:pt idx="237">
                  <c:v>19.558</c:v>
                </c:pt>
                <c:pt idx="238">
                  <c:v>19.578900000000001</c:v>
                </c:pt>
                <c:pt idx="239">
                  <c:v>19.5974</c:v>
                </c:pt>
                <c:pt idx="240">
                  <c:v>19.605799999999999</c:v>
                </c:pt>
                <c:pt idx="241">
                  <c:v>19.603200000000001</c:v>
                </c:pt>
                <c:pt idx="242">
                  <c:v>19.610700000000001</c:v>
                </c:pt>
                <c:pt idx="243">
                  <c:v>19.613499999999998</c:v>
                </c:pt>
                <c:pt idx="244">
                  <c:v>19.640699999999999</c:v>
                </c:pt>
                <c:pt idx="245">
                  <c:v>19.654399999999999</c:v>
                </c:pt>
                <c:pt idx="246">
                  <c:v>19.674400000000002</c:v>
                </c:pt>
                <c:pt idx="247">
                  <c:v>19.683600000000002</c:v>
                </c:pt>
                <c:pt idx="248">
                  <c:v>19.692599999999999</c:v>
                </c:pt>
                <c:pt idx="249">
                  <c:v>19.697800000000001</c:v>
                </c:pt>
                <c:pt idx="250">
                  <c:v>19.7119</c:v>
                </c:pt>
                <c:pt idx="251">
                  <c:v>19.7166</c:v>
                </c:pt>
                <c:pt idx="252">
                  <c:v>19.728999999999999</c:v>
                </c:pt>
                <c:pt idx="253">
                  <c:v>19.740600000000001</c:v>
                </c:pt>
                <c:pt idx="254">
                  <c:v>19.750900000000001</c:v>
                </c:pt>
                <c:pt idx="255">
                  <c:v>19.750599999999999</c:v>
                </c:pt>
                <c:pt idx="256">
                  <c:v>19.762599999999999</c:v>
                </c:pt>
                <c:pt idx="257">
                  <c:v>19.772200000000002</c:v>
                </c:pt>
                <c:pt idx="258">
                  <c:v>19.783899999999999</c:v>
                </c:pt>
                <c:pt idx="259">
                  <c:v>19.7882</c:v>
                </c:pt>
                <c:pt idx="260">
                  <c:v>19.793099999999999</c:v>
                </c:pt>
                <c:pt idx="261">
                  <c:v>19.797599999999999</c:v>
                </c:pt>
                <c:pt idx="262">
                  <c:v>19.802900000000001</c:v>
                </c:pt>
                <c:pt idx="263">
                  <c:v>19.799800000000001</c:v>
                </c:pt>
                <c:pt idx="264">
                  <c:v>19.803799999999999</c:v>
                </c:pt>
                <c:pt idx="265">
                  <c:v>19.8188</c:v>
                </c:pt>
                <c:pt idx="266">
                  <c:v>19.808699999999998</c:v>
                </c:pt>
                <c:pt idx="267">
                  <c:v>19.816199999999998</c:v>
                </c:pt>
                <c:pt idx="268">
                  <c:v>19.8203</c:v>
                </c:pt>
                <c:pt idx="269">
                  <c:v>19.829799999999999</c:v>
                </c:pt>
                <c:pt idx="270">
                  <c:v>19.835599999999999</c:v>
                </c:pt>
                <c:pt idx="271">
                  <c:v>19.836500000000001</c:v>
                </c:pt>
                <c:pt idx="272">
                  <c:v>19.849</c:v>
                </c:pt>
                <c:pt idx="273">
                  <c:v>19.848700000000001</c:v>
                </c:pt>
                <c:pt idx="274">
                  <c:v>19.854800000000001</c:v>
                </c:pt>
                <c:pt idx="275">
                  <c:v>19.854800000000001</c:v>
                </c:pt>
                <c:pt idx="276">
                  <c:v>19.872699999999998</c:v>
                </c:pt>
                <c:pt idx="277">
                  <c:v>19.874400000000001</c:v>
                </c:pt>
                <c:pt idx="278">
                  <c:v>19.8767</c:v>
                </c:pt>
                <c:pt idx="279">
                  <c:v>19.885899999999999</c:v>
                </c:pt>
                <c:pt idx="280">
                  <c:v>19.8917</c:v>
                </c:pt>
                <c:pt idx="281">
                  <c:v>19.894200000000001</c:v>
                </c:pt>
                <c:pt idx="282">
                  <c:v>19.901</c:v>
                </c:pt>
                <c:pt idx="283">
                  <c:v>19.902999999999999</c:v>
                </c:pt>
                <c:pt idx="284">
                  <c:v>19.9056</c:v>
                </c:pt>
                <c:pt idx="285">
                  <c:v>19.913399999999999</c:v>
                </c:pt>
                <c:pt idx="286">
                  <c:v>19.918299999999999</c:v>
                </c:pt>
                <c:pt idx="287">
                  <c:v>19.919</c:v>
                </c:pt>
                <c:pt idx="288">
                  <c:v>19.923100000000002</c:v>
                </c:pt>
                <c:pt idx="289">
                  <c:v>19.922699999999999</c:v>
                </c:pt>
                <c:pt idx="290">
                  <c:v>19.922699999999999</c:v>
                </c:pt>
                <c:pt idx="291">
                  <c:v>19.928599999999999</c:v>
                </c:pt>
                <c:pt idx="292">
                  <c:v>19.928599999999999</c:v>
                </c:pt>
                <c:pt idx="293">
                  <c:v>19.944500000000001</c:v>
                </c:pt>
                <c:pt idx="294">
                  <c:v>19.9651</c:v>
                </c:pt>
                <c:pt idx="295">
                  <c:v>19.972899999999999</c:v>
                </c:pt>
                <c:pt idx="296">
                  <c:v>19.571400000000001</c:v>
                </c:pt>
                <c:pt idx="297">
                  <c:v>19.625600000000002</c:v>
                </c:pt>
                <c:pt idx="298">
                  <c:v>19.6601</c:v>
                </c:pt>
                <c:pt idx="299">
                  <c:v>19.6828</c:v>
                </c:pt>
                <c:pt idx="300">
                  <c:v>19.691800000000001</c:v>
                </c:pt>
                <c:pt idx="301">
                  <c:v>19.695399999999999</c:v>
                </c:pt>
                <c:pt idx="302">
                  <c:v>19.686499999999999</c:v>
                </c:pt>
                <c:pt idx="303">
                  <c:v>19.700700000000001</c:v>
                </c:pt>
                <c:pt idx="304">
                  <c:v>19.695699999999999</c:v>
                </c:pt>
                <c:pt idx="305">
                  <c:v>19.6938</c:v>
                </c:pt>
                <c:pt idx="306">
                  <c:v>19.7041</c:v>
                </c:pt>
                <c:pt idx="307">
                  <c:v>19.7014</c:v>
                </c:pt>
                <c:pt idx="308">
                  <c:v>19.697500000000002</c:v>
                </c:pt>
                <c:pt idx="309">
                  <c:v>19.703299999999999</c:v>
                </c:pt>
                <c:pt idx="310">
                  <c:v>19.6953</c:v>
                </c:pt>
                <c:pt idx="311">
                  <c:v>19.693300000000001</c:v>
                </c:pt>
                <c:pt idx="312">
                  <c:v>19.695</c:v>
                </c:pt>
                <c:pt idx="313">
                  <c:v>19.720500000000001</c:v>
                </c:pt>
                <c:pt idx="314">
                  <c:v>19.726099999999999</c:v>
                </c:pt>
                <c:pt idx="315">
                  <c:v>19.732099999999999</c:v>
                </c:pt>
                <c:pt idx="316">
                  <c:v>19.728200000000001</c:v>
                </c:pt>
                <c:pt idx="317">
                  <c:v>19.734999999999999</c:v>
                </c:pt>
                <c:pt idx="318">
                  <c:v>19.732199999999999</c:v>
                </c:pt>
                <c:pt idx="319">
                  <c:v>19.7333</c:v>
                </c:pt>
                <c:pt idx="320">
                  <c:v>19.729500000000002</c:v>
                </c:pt>
                <c:pt idx="321">
                  <c:v>19.7364</c:v>
                </c:pt>
                <c:pt idx="322">
                  <c:v>19.737200000000001</c:v>
                </c:pt>
                <c:pt idx="323">
                  <c:v>19.736999999999998</c:v>
                </c:pt>
                <c:pt idx="324">
                  <c:v>19.740200000000002</c:v>
                </c:pt>
                <c:pt idx="325">
                  <c:v>19.747499999999999</c:v>
                </c:pt>
                <c:pt idx="326">
                  <c:v>19.741600000000002</c:v>
                </c:pt>
                <c:pt idx="327">
                  <c:v>19.7499</c:v>
                </c:pt>
                <c:pt idx="328">
                  <c:v>19.745999999999999</c:v>
                </c:pt>
                <c:pt idx="329">
                  <c:v>19.734300000000001</c:v>
                </c:pt>
                <c:pt idx="330">
                  <c:v>19.731400000000001</c:v>
                </c:pt>
                <c:pt idx="331">
                  <c:v>19.740300000000001</c:v>
                </c:pt>
                <c:pt idx="332">
                  <c:v>19.739599999999999</c:v>
                </c:pt>
                <c:pt idx="333">
                  <c:v>19.744499999999999</c:v>
                </c:pt>
                <c:pt idx="334">
                  <c:v>19.744600000000002</c:v>
                </c:pt>
                <c:pt idx="335">
                  <c:v>19.743400000000001</c:v>
                </c:pt>
                <c:pt idx="336">
                  <c:v>19.739899999999999</c:v>
                </c:pt>
                <c:pt idx="337">
                  <c:v>19.742899999999999</c:v>
                </c:pt>
                <c:pt idx="338">
                  <c:v>19.7408</c:v>
                </c:pt>
                <c:pt idx="339">
                  <c:v>19.732400000000002</c:v>
                </c:pt>
                <c:pt idx="340">
                  <c:v>19.738</c:v>
                </c:pt>
                <c:pt idx="341">
                  <c:v>19.7333</c:v>
                </c:pt>
                <c:pt idx="342">
                  <c:v>19.740300000000001</c:v>
                </c:pt>
                <c:pt idx="343">
                  <c:v>19.7425</c:v>
                </c:pt>
                <c:pt idx="344">
                  <c:v>19.742699999999999</c:v>
                </c:pt>
                <c:pt idx="345">
                  <c:v>19.739899999999999</c:v>
                </c:pt>
                <c:pt idx="346">
                  <c:v>19.749500000000001</c:v>
                </c:pt>
                <c:pt idx="347">
                  <c:v>19.755199999999999</c:v>
                </c:pt>
                <c:pt idx="348">
                  <c:v>19.757400000000001</c:v>
                </c:pt>
                <c:pt idx="349">
                  <c:v>19.751999999999999</c:v>
                </c:pt>
                <c:pt idx="350">
                  <c:v>19.766500000000001</c:v>
                </c:pt>
                <c:pt idx="351">
                  <c:v>19.758600000000001</c:v>
                </c:pt>
                <c:pt idx="352">
                  <c:v>19.7623</c:v>
                </c:pt>
                <c:pt idx="353">
                  <c:v>19.7683</c:v>
                </c:pt>
                <c:pt idx="354">
                  <c:v>19.764700000000001</c:v>
                </c:pt>
                <c:pt idx="355">
                  <c:v>19.7745</c:v>
                </c:pt>
                <c:pt idx="356">
                  <c:v>19.779299999999999</c:v>
                </c:pt>
                <c:pt idx="357">
                  <c:v>19.787299999999998</c:v>
                </c:pt>
                <c:pt idx="358">
                  <c:v>19.785700000000002</c:v>
                </c:pt>
                <c:pt idx="359">
                  <c:v>19.788900000000002</c:v>
                </c:pt>
                <c:pt idx="360">
                  <c:v>19.7927</c:v>
                </c:pt>
                <c:pt idx="361">
                  <c:v>19.7925</c:v>
                </c:pt>
                <c:pt idx="362">
                  <c:v>19.802</c:v>
                </c:pt>
                <c:pt idx="363">
                  <c:v>19.802</c:v>
                </c:pt>
                <c:pt idx="364">
                  <c:v>19.8139</c:v>
                </c:pt>
                <c:pt idx="365">
                  <c:v>19.825500000000002</c:v>
                </c:pt>
                <c:pt idx="366">
                  <c:v>19.838100000000001</c:v>
                </c:pt>
                <c:pt idx="367">
                  <c:v>19.836600000000001</c:v>
                </c:pt>
                <c:pt idx="368">
                  <c:v>19.848299999999998</c:v>
                </c:pt>
                <c:pt idx="369">
                  <c:v>19.853200000000001</c:v>
                </c:pt>
                <c:pt idx="370">
                  <c:v>19.854700000000001</c:v>
                </c:pt>
                <c:pt idx="371">
                  <c:v>19.867799999999999</c:v>
                </c:pt>
                <c:pt idx="372">
                  <c:v>19.867899999999999</c:v>
                </c:pt>
                <c:pt idx="373">
                  <c:v>19.8767</c:v>
                </c:pt>
                <c:pt idx="374">
                  <c:v>19.869299999999999</c:v>
                </c:pt>
                <c:pt idx="375">
                  <c:v>19.869</c:v>
                </c:pt>
                <c:pt idx="376">
                  <c:v>19.869900000000001</c:v>
                </c:pt>
                <c:pt idx="377">
                  <c:v>19.879200000000001</c:v>
                </c:pt>
                <c:pt idx="378">
                  <c:v>19.889800000000001</c:v>
                </c:pt>
                <c:pt idx="379">
                  <c:v>19.900400000000001</c:v>
                </c:pt>
                <c:pt idx="380">
                  <c:v>19.908899999999999</c:v>
                </c:pt>
                <c:pt idx="381">
                  <c:v>19.921299999999999</c:v>
                </c:pt>
                <c:pt idx="382">
                  <c:v>19.929100000000002</c:v>
                </c:pt>
                <c:pt idx="383">
                  <c:v>19.938400000000001</c:v>
                </c:pt>
                <c:pt idx="384">
                  <c:v>19.950199999999999</c:v>
                </c:pt>
                <c:pt idx="385">
                  <c:v>19.9529</c:v>
                </c:pt>
                <c:pt idx="386">
                  <c:v>19.947900000000001</c:v>
                </c:pt>
                <c:pt idx="387">
                  <c:v>19.954699999999999</c:v>
                </c:pt>
                <c:pt idx="388">
                  <c:v>19.961500000000001</c:v>
                </c:pt>
                <c:pt idx="389">
                  <c:v>19.959500000000002</c:v>
                </c:pt>
                <c:pt idx="390">
                  <c:v>19.957699999999999</c:v>
                </c:pt>
                <c:pt idx="391">
                  <c:v>19.9679</c:v>
                </c:pt>
                <c:pt idx="392">
                  <c:v>19.974</c:v>
                </c:pt>
                <c:pt idx="393">
                  <c:v>19.9832</c:v>
                </c:pt>
                <c:pt idx="394">
                  <c:v>19.984300000000001</c:v>
                </c:pt>
                <c:pt idx="395">
                  <c:v>19.988499999999998</c:v>
                </c:pt>
                <c:pt idx="396">
                  <c:v>19.996700000000001</c:v>
                </c:pt>
                <c:pt idx="397">
                  <c:v>20.001300000000001</c:v>
                </c:pt>
                <c:pt idx="398">
                  <c:v>19.997</c:v>
                </c:pt>
                <c:pt idx="399">
                  <c:v>20.001200000000001</c:v>
                </c:pt>
                <c:pt idx="400">
                  <c:v>20.0029</c:v>
                </c:pt>
                <c:pt idx="401">
                  <c:v>19.981100000000001</c:v>
                </c:pt>
                <c:pt idx="402">
                  <c:v>19.982600000000001</c:v>
                </c:pt>
                <c:pt idx="403">
                  <c:v>19.973600000000001</c:v>
                </c:pt>
                <c:pt idx="404">
                  <c:v>19.982800000000001</c:v>
                </c:pt>
                <c:pt idx="405">
                  <c:v>19.976299999999998</c:v>
                </c:pt>
                <c:pt idx="406">
                  <c:v>19.9802</c:v>
                </c:pt>
                <c:pt idx="407">
                  <c:v>19.991</c:v>
                </c:pt>
                <c:pt idx="408">
                  <c:v>19.994800000000001</c:v>
                </c:pt>
                <c:pt idx="409">
                  <c:v>19.991800000000001</c:v>
                </c:pt>
                <c:pt idx="410">
                  <c:v>19.9863</c:v>
                </c:pt>
                <c:pt idx="411">
                  <c:v>19.996400000000001</c:v>
                </c:pt>
                <c:pt idx="412">
                  <c:v>20.000900000000001</c:v>
                </c:pt>
                <c:pt idx="413">
                  <c:v>19.9968</c:v>
                </c:pt>
                <c:pt idx="414">
                  <c:v>20</c:v>
                </c:pt>
                <c:pt idx="415">
                  <c:v>20.002700000000001</c:v>
                </c:pt>
                <c:pt idx="416">
                  <c:v>20.003299999999999</c:v>
                </c:pt>
                <c:pt idx="417">
                  <c:v>20.005300000000002</c:v>
                </c:pt>
                <c:pt idx="418">
                  <c:v>20.007100000000001</c:v>
                </c:pt>
                <c:pt idx="419">
                  <c:v>19.996500000000001</c:v>
                </c:pt>
                <c:pt idx="420">
                  <c:v>20.001300000000001</c:v>
                </c:pt>
                <c:pt idx="421">
                  <c:v>20.000399999999999</c:v>
                </c:pt>
                <c:pt idx="422">
                  <c:v>20.0075</c:v>
                </c:pt>
                <c:pt idx="423">
                  <c:v>20.009399999999999</c:v>
                </c:pt>
                <c:pt idx="424">
                  <c:v>20.010200000000001</c:v>
                </c:pt>
                <c:pt idx="425">
                  <c:v>20.012</c:v>
                </c:pt>
                <c:pt idx="426">
                  <c:v>20.0184</c:v>
                </c:pt>
                <c:pt idx="427">
                  <c:v>20.023700000000002</c:v>
                </c:pt>
                <c:pt idx="428">
                  <c:v>20.023099999999999</c:v>
                </c:pt>
                <c:pt idx="429">
                  <c:v>20.019100000000002</c:v>
                </c:pt>
                <c:pt idx="430">
                  <c:v>20.0198</c:v>
                </c:pt>
                <c:pt idx="431">
                  <c:v>20.0245</c:v>
                </c:pt>
                <c:pt idx="432">
                  <c:v>20.047000000000001</c:v>
                </c:pt>
                <c:pt idx="433">
                  <c:v>19.558699999999998</c:v>
                </c:pt>
                <c:pt idx="434">
                  <c:v>19.641900000000003</c:v>
                </c:pt>
                <c:pt idx="435">
                  <c:v>19.709499999999998</c:v>
                </c:pt>
                <c:pt idx="436">
                  <c:v>19.846299999999999</c:v>
                </c:pt>
                <c:pt idx="437">
                  <c:v>20.036300000000001</c:v>
                </c:pt>
                <c:pt idx="438">
                  <c:v>20.177199999999999</c:v>
                </c:pt>
                <c:pt idx="439">
                  <c:v>20.281700000000001</c:v>
                </c:pt>
                <c:pt idx="440">
                  <c:v>20.3429</c:v>
                </c:pt>
                <c:pt idx="441">
                  <c:v>20.3994</c:v>
                </c:pt>
                <c:pt idx="442">
                  <c:v>20.445599999999999</c:v>
                </c:pt>
                <c:pt idx="443">
                  <c:v>20.4754</c:v>
                </c:pt>
                <c:pt idx="444">
                  <c:v>20.507400000000004</c:v>
                </c:pt>
                <c:pt idx="445">
                  <c:v>20.542400000000001</c:v>
                </c:pt>
                <c:pt idx="446">
                  <c:v>20.580499999999997</c:v>
                </c:pt>
                <c:pt idx="447">
                  <c:v>20.9956</c:v>
                </c:pt>
                <c:pt idx="448">
                  <c:v>21.106000000000002</c:v>
                </c:pt>
                <c:pt idx="449">
                  <c:v>21.164400000000001</c:v>
                </c:pt>
                <c:pt idx="450">
                  <c:v>21.2287</c:v>
                </c:pt>
                <c:pt idx="451">
                  <c:v>21.261200000000002</c:v>
                </c:pt>
                <c:pt idx="452">
                  <c:v>21.291</c:v>
                </c:pt>
                <c:pt idx="453">
                  <c:v>21.320899999999998</c:v>
                </c:pt>
                <c:pt idx="454">
                  <c:v>21.360100000000003</c:v>
                </c:pt>
                <c:pt idx="455">
                  <c:v>21.388499999999997</c:v>
                </c:pt>
                <c:pt idx="456">
                  <c:v>21.4175</c:v>
                </c:pt>
                <c:pt idx="457">
                  <c:v>21.438199999999998</c:v>
                </c:pt>
                <c:pt idx="458">
                  <c:v>21.452500000000001</c:v>
                </c:pt>
                <c:pt idx="459">
                  <c:v>21.476900000000001</c:v>
                </c:pt>
                <c:pt idx="460">
                  <c:v>21.498100000000001</c:v>
                </c:pt>
                <c:pt idx="461">
                  <c:v>21.516300000000001</c:v>
                </c:pt>
                <c:pt idx="462">
                  <c:v>21.5336</c:v>
                </c:pt>
                <c:pt idx="463">
                  <c:v>21.538900000000002</c:v>
                </c:pt>
                <c:pt idx="464">
                  <c:v>21.558299999999999</c:v>
                </c:pt>
                <c:pt idx="465">
                  <c:v>21.581100000000003</c:v>
                </c:pt>
                <c:pt idx="466">
                  <c:v>21.5885</c:v>
                </c:pt>
                <c:pt idx="467">
                  <c:v>21.572399999999998</c:v>
                </c:pt>
                <c:pt idx="468">
                  <c:v>21.602599999999999</c:v>
                </c:pt>
                <c:pt idx="469">
                  <c:v>21.599299999999999</c:v>
                </c:pt>
                <c:pt idx="470">
                  <c:v>21.613099999999999</c:v>
                </c:pt>
                <c:pt idx="471">
                  <c:v>21.612300000000001</c:v>
                </c:pt>
                <c:pt idx="472">
                  <c:v>21.620200000000001</c:v>
                </c:pt>
                <c:pt idx="473">
                  <c:v>21.616399999999999</c:v>
                </c:pt>
                <c:pt idx="474">
                  <c:v>21.627399999999998</c:v>
                </c:pt>
                <c:pt idx="475">
                  <c:v>21.629600000000003</c:v>
                </c:pt>
                <c:pt idx="476">
                  <c:v>21.641100000000002</c:v>
                </c:pt>
                <c:pt idx="477">
                  <c:v>21.639199999999999</c:v>
                </c:pt>
                <c:pt idx="478">
                  <c:v>21.632999999999999</c:v>
                </c:pt>
                <c:pt idx="479">
                  <c:v>21.6418</c:v>
                </c:pt>
                <c:pt idx="480">
                  <c:v>21.6434</c:v>
                </c:pt>
                <c:pt idx="481">
                  <c:v>21.653300000000002</c:v>
                </c:pt>
                <c:pt idx="482">
                  <c:v>21.659099999999999</c:v>
                </c:pt>
                <c:pt idx="483">
                  <c:v>21.6554</c:v>
                </c:pt>
                <c:pt idx="484">
                  <c:v>21.657</c:v>
                </c:pt>
                <c:pt idx="485">
                  <c:v>21.655200000000001</c:v>
                </c:pt>
                <c:pt idx="486">
                  <c:v>21.6508</c:v>
                </c:pt>
                <c:pt idx="487">
                  <c:v>21.6691</c:v>
                </c:pt>
                <c:pt idx="488">
                  <c:v>21.665400000000002</c:v>
                </c:pt>
                <c:pt idx="489">
                  <c:v>21.654699999999998</c:v>
                </c:pt>
                <c:pt idx="490">
                  <c:v>21.659400000000002</c:v>
                </c:pt>
                <c:pt idx="491">
                  <c:v>21.665399999999998</c:v>
                </c:pt>
                <c:pt idx="492">
                  <c:v>21.663600000000002</c:v>
                </c:pt>
                <c:pt idx="493">
                  <c:v>21.657600000000002</c:v>
                </c:pt>
                <c:pt idx="494">
                  <c:v>21.677299999999999</c:v>
                </c:pt>
                <c:pt idx="495">
                  <c:v>21.679200000000002</c:v>
                </c:pt>
                <c:pt idx="496">
                  <c:v>21.673499999999997</c:v>
                </c:pt>
                <c:pt idx="497">
                  <c:v>21.677399999999999</c:v>
                </c:pt>
                <c:pt idx="498">
                  <c:v>21.682600000000001</c:v>
                </c:pt>
                <c:pt idx="499">
                  <c:v>21.684800000000003</c:v>
                </c:pt>
                <c:pt idx="500">
                  <c:v>21.685700000000001</c:v>
                </c:pt>
                <c:pt idx="501">
                  <c:v>21.6921</c:v>
                </c:pt>
                <c:pt idx="502">
                  <c:v>21.697900000000001</c:v>
                </c:pt>
                <c:pt idx="503">
                  <c:v>21.701600000000003</c:v>
                </c:pt>
                <c:pt idx="504">
                  <c:v>21.707699999999999</c:v>
                </c:pt>
                <c:pt idx="505">
                  <c:v>21.722300000000004</c:v>
                </c:pt>
                <c:pt idx="506">
                  <c:v>21.724599999999999</c:v>
                </c:pt>
                <c:pt idx="507">
                  <c:v>21.729299999999999</c:v>
                </c:pt>
                <c:pt idx="508">
                  <c:v>21.746600000000001</c:v>
                </c:pt>
                <c:pt idx="509">
                  <c:v>21.745100000000001</c:v>
                </c:pt>
                <c:pt idx="510">
                  <c:v>21.7545</c:v>
                </c:pt>
                <c:pt idx="511">
                  <c:v>21.7593</c:v>
                </c:pt>
                <c:pt idx="512">
                  <c:v>21.771900000000002</c:v>
                </c:pt>
                <c:pt idx="513">
                  <c:v>21.7881</c:v>
                </c:pt>
                <c:pt idx="514">
                  <c:v>21.789899999999999</c:v>
                </c:pt>
                <c:pt idx="515">
                  <c:v>21.788799999999998</c:v>
                </c:pt>
                <c:pt idx="516">
                  <c:v>21.781199999999998</c:v>
                </c:pt>
                <c:pt idx="517">
                  <c:v>21.7774</c:v>
                </c:pt>
                <c:pt idx="518">
                  <c:v>21.7851</c:v>
                </c:pt>
                <c:pt idx="519">
                  <c:v>21.790000000000003</c:v>
                </c:pt>
                <c:pt idx="520">
                  <c:v>21.8017</c:v>
                </c:pt>
                <c:pt idx="521">
                  <c:v>21.814699999999998</c:v>
                </c:pt>
                <c:pt idx="522">
                  <c:v>21.814499999999999</c:v>
                </c:pt>
                <c:pt idx="523">
                  <c:v>21.8276</c:v>
                </c:pt>
                <c:pt idx="524">
                  <c:v>21.824100000000001</c:v>
                </c:pt>
                <c:pt idx="525">
                  <c:v>21.838999999999999</c:v>
                </c:pt>
                <c:pt idx="526">
                  <c:v>21.846499999999999</c:v>
                </c:pt>
                <c:pt idx="527">
                  <c:v>21.847899999999999</c:v>
                </c:pt>
                <c:pt idx="528">
                  <c:v>21.849500000000003</c:v>
                </c:pt>
                <c:pt idx="529">
                  <c:v>21.8431</c:v>
                </c:pt>
                <c:pt idx="530">
                  <c:v>21.8307</c:v>
                </c:pt>
                <c:pt idx="531">
                  <c:v>21.836600000000001</c:v>
                </c:pt>
                <c:pt idx="532">
                  <c:v>21.837800000000001</c:v>
                </c:pt>
                <c:pt idx="533">
                  <c:v>21.845700000000001</c:v>
                </c:pt>
                <c:pt idx="534">
                  <c:v>21.8508</c:v>
                </c:pt>
                <c:pt idx="535">
                  <c:v>21.8475</c:v>
                </c:pt>
                <c:pt idx="536">
                  <c:v>21.8504</c:v>
                </c:pt>
                <c:pt idx="537">
                  <c:v>21.851700000000001</c:v>
                </c:pt>
                <c:pt idx="538">
                  <c:v>21.849800000000002</c:v>
                </c:pt>
                <c:pt idx="539">
                  <c:v>21.861000000000001</c:v>
                </c:pt>
                <c:pt idx="540">
                  <c:v>21.8672</c:v>
                </c:pt>
                <c:pt idx="541">
                  <c:v>21.866499999999998</c:v>
                </c:pt>
                <c:pt idx="542">
                  <c:v>21.864799999999999</c:v>
                </c:pt>
                <c:pt idx="543">
                  <c:v>21.860199999999999</c:v>
                </c:pt>
                <c:pt idx="544">
                  <c:v>21.866500000000002</c:v>
                </c:pt>
                <c:pt idx="545">
                  <c:v>21.862100000000002</c:v>
                </c:pt>
                <c:pt idx="546">
                  <c:v>21.867999999999999</c:v>
                </c:pt>
                <c:pt idx="547">
                  <c:v>21.880299999999998</c:v>
                </c:pt>
                <c:pt idx="548">
                  <c:v>21.876200000000001</c:v>
                </c:pt>
                <c:pt idx="549">
                  <c:v>21.879899999999999</c:v>
                </c:pt>
                <c:pt idx="550">
                  <c:v>21.878799999999998</c:v>
                </c:pt>
                <c:pt idx="551">
                  <c:v>21.889000000000003</c:v>
                </c:pt>
                <c:pt idx="552">
                  <c:v>21.889900000000001</c:v>
                </c:pt>
                <c:pt idx="553">
                  <c:v>21.8809</c:v>
                </c:pt>
                <c:pt idx="554">
                  <c:v>21.880800000000001</c:v>
                </c:pt>
                <c:pt idx="555">
                  <c:v>21.885200000000001</c:v>
                </c:pt>
                <c:pt idx="556">
                  <c:v>21.876099999999997</c:v>
                </c:pt>
                <c:pt idx="557">
                  <c:v>21.879799999999999</c:v>
                </c:pt>
                <c:pt idx="558">
                  <c:v>21.879799999999999</c:v>
                </c:pt>
                <c:pt idx="559">
                  <c:v>21.890499999999999</c:v>
                </c:pt>
                <c:pt idx="560">
                  <c:v>21.881900000000002</c:v>
                </c:pt>
                <c:pt idx="561">
                  <c:v>21.884499999999999</c:v>
                </c:pt>
                <c:pt idx="562">
                  <c:v>21.881399999999999</c:v>
                </c:pt>
                <c:pt idx="563">
                  <c:v>21.877500000000001</c:v>
                </c:pt>
                <c:pt idx="564">
                  <c:v>21.874500000000001</c:v>
                </c:pt>
                <c:pt idx="565">
                  <c:v>21.878200000000003</c:v>
                </c:pt>
                <c:pt idx="566">
                  <c:v>21.869800000000001</c:v>
                </c:pt>
                <c:pt idx="567">
                  <c:v>21.8809</c:v>
                </c:pt>
                <c:pt idx="568">
                  <c:v>21.875399999999999</c:v>
                </c:pt>
                <c:pt idx="569">
                  <c:v>21.8932</c:v>
                </c:pt>
                <c:pt idx="570">
                  <c:v>21.911799999999999</c:v>
                </c:pt>
                <c:pt idx="571">
                  <c:v>21.913</c:v>
                </c:pt>
                <c:pt idx="572">
                  <c:v>21.909800000000001</c:v>
                </c:pt>
                <c:pt idx="573">
                  <c:v>21.919300000000003</c:v>
                </c:pt>
                <c:pt idx="574">
                  <c:v>21.907599999999999</c:v>
                </c:pt>
                <c:pt idx="575">
                  <c:v>21.906500000000001</c:v>
                </c:pt>
                <c:pt idx="576">
                  <c:v>21.9177</c:v>
                </c:pt>
                <c:pt idx="577">
                  <c:v>21.9163</c:v>
                </c:pt>
                <c:pt idx="578">
                  <c:v>21.929300000000001</c:v>
                </c:pt>
                <c:pt idx="579">
                  <c:v>21.9392</c:v>
                </c:pt>
                <c:pt idx="580">
                  <c:v>21.944600000000001</c:v>
                </c:pt>
                <c:pt idx="581">
                  <c:v>21.956600000000002</c:v>
                </c:pt>
                <c:pt idx="582">
                  <c:v>21.956</c:v>
                </c:pt>
                <c:pt idx="583">
                  <c:v>21.964199999999998</c:v>
                </c:pt>
                <c:pt idx="584">
                  <c:v>21.976599999999998</c:v>
                </c:pt>
                <c:pt idx="585">
                  <c:v>21.971999999999998</c:v>
                </c:pt>
                <c:pt idx="586">
                  <c:v>21.9819</c:v>
                </c:pt>
                <c:pt idx="587">
                  <c:v>21.986799999999999</c:v>
                </c:pt>
                <c:pt idx="588">
                  <c:v>21.990300000000001</c:v>
                </c:pt>
                <c:pt idx="589">
                  <c:v>21.9862</c:v>
                </c:pt>
                <c:pt idx="590">
                  <c:v>21.996100000000002</c:v>
                </c:pt>
                <c:pt idx="591">
                  <c:v>22.006800000000002</c:v>
                </c:pt>
                <c:pt idx="592">
                  <c:v>22.000399999999999</c:v>
                </c:pt>
                <c:pt idx="593">
                  <c:v>21.999299999999998</c:v>
                </c:pt>
                <c:pt idx="594">
                  <c:v>21.995999999999999</c:v>
                </c:pt>
                <c:pt idx="595">
                  <c:v>22.031000000000002</c:v>
                </c:pt>
                <c:pt idx="596">
                  <c:v>22.045099999999998</c:v>
                </c:pt>
                <c:pt idx="597">
                  <c:v>22.049700000000001</c:v>
                </c:pt>
                <c:pt idx="598">
                  <c:v>22.040800000000001</c:v>
                </c:pt>
                <c:pt idx="599">
                  <c:v>22.043299999999999</c:v>
                </c:pt>
                <c:pt idx="600">
                  <c:v>22.041599999999999</c:v>
                </c:pt>
                <c:pt idx="601">
                  <c:v>22.043299999999999</c:v>
                </c:pt>
                <c:pt idx="602">
                  <c:v>22.057400000000001</c:v>
                </c:pt>
                <c:pt idx="603">
                  <c:v>22.048400000000001</c:v>
                </c:pt>
                <c:pt idx="604">
                  <c:v>22.048300000000001</c:v>
                </c:pt>
                <c:pt idx="605">
                  <c:v>22.038400000000003</c:v>
                </c:pt>
                <c:pt idx="606">
                  <c:v>22.040399999999998</c:v>
                </c:pt>
                <c:pt idx="607">
                  <c:v>22.038899999999998</c:v>
                </c:pt>
                <c:pt idx="608">
                  <c:v>22.0379</c:v>
                </c:pt>
                <c:pt idx="609">
                  <c:v>22.0503</c:v>
                </c:pt>
                <c:pt idx="610">
                  <c:v>22.0459</c:v>
                </c:pt>
                <c:pt idx="611">
                  <c:v>22.049199999999999</c:v>
                </c:pt>
                <c:pt idx="612">
                  <c:v>22.039099999999998</c:v>
                </c:pt>
                <c:pt idx="613">
                  <c:v>22.036300000000001</c:v>
                </c:pt>
                <c:pt idx="614">
                  <c:v>22.035399999999999</c:v>
                </c:pt>
                <c:pt idx="615">
                  <c:v>22.0274</c:v>
                </c:pt>
                <c:pt idx="616">
                  <c:v>22.027100000000001</c:v>
                </c:pt>
                <c:pt idx="617">
                  <c:v>22.018899999999999</c:v>
                </c:pt>
                <c:pt idx="618">
                  <c:v>22.014000000000003</c:v>
                </c:pt>
                <c:pt idx="619">
                  <c:v>22.006599999999999</c:v>
                </c:pt>
                <c:pt idx="620">
                  <c:v>22.005800000000001</c:v>
                </c:pt>
                <c:pt idx="621">
                  <c:v>22.006399999999999</c:v>
                </c:pt>
                <c:pt idx="622">
                  <c:v>21.994</c:v>
                </c:pt>
                <c:pt idx="623">
                  <c:v>21.986000000000001</c:v>
                </c:pt>
                <c:pt idx="624">
                  <c:v>22.008499999999998</c:v>
                </c:pt>
                <c:pt idx="625">
                  <c:v>21.994500000000002</c:v>
                </c:pt>
                <c:pt idx="626">
                  <c:v>21.9939</c:v>
                </c:pt>
                <c:pt idx="627">
                  <c:v>21.984299999999998</c:v>
                </c:pt>
                <c:pt idx="628">
                  <c:v>21.9861</c:v>
                </c:pt>
                <c:pt idx="629">
                  <c:v>21.9696</c:v>
                </c:pt>
                <c:pt idx="630">
                  <c:v>21.962000000000003</c:v>
                </c:pt>
                <c:pt idx="631">
                  <c:v>21.962400000000002</c:v>
                </c:pt>
                <c:pt idx="632">
                  <c:v>21.962900000000001</c:v>
                </c:pt>
                <c:pt idx="633">
                  <c:v>21.952000000000002</c:v>
                </c:pt>
                <c:pt idx="634">
                  <c:v>21.947700000000001</c:v>
                </c:pt>
                <c:pt idx="635">
                  <c:v>21.936</c:v>
                </c:pt>
                <c:pt idx="636">
                  <c:v>21.9191</c:v>
                </c:pt>
                <c:pt idx="637">
                  <c:v>21.9254</c:v>
                </c:pt>
                <c:pt idx="638">
                  <c:v>21.905099999999997</c:v>
                </c:pt>
                <c:pt idx="639">
                  <c:v>21.902800000000003</c:v>
                </c:pt>
                <c:pt idx="640">
                  <c:v>21.910900000000002</c:v>
                </c:pt>
                <c:pt idx="641">
                  <c:v>21.9085</c:v>
                </c:pt>
                <c:pt idx="642">
                  <c:v>21.9224</c:v>
                </c:pt>
                <c:pt idx="643">
                  <c:v>21.911899999999999</c:v>
                </c:pt>
                <c:pt idx="644">
                  <c:v>21.911100000000001</c:v>
                </c:pt>
                <c:pt idx="645">
                  <c:v>21.921899999999997</c:v>
                </c:pt>
                <c:pt idx="646">
                  <c:v>21.907699999999998</c:v>
                </c:pt>
                <c:pt idx="647">
                  <c:v>21.911799999999999</c:v>
                </c:pt>
                <c:pt idx="648">
                  <c:v>21.902000000000001</c:v>
                </c:pt>
                <c:pt idx="649">
                  <c:v>21.8964</c:v>
                </c:pt>
                <c:pt idx="650">
                  <c:v>21.883500000000002</c:v>
                </c:pt>
                <c:pt idx="651">
                  <c:v>21.875499999999999</c:v>
                </c:pt>
                <c:pt idx="652">
                  <c:v>21.866299999999999</c:v>
                </c:pt>
                <c:pt idx="653">
                  <c:v>21.858899999999998</c:v>
                </c:pt>
                <c:pt idx="654">
                  <c:v>21.8626</c:v>
                </c:pt>
                <c:pt idx="655">
                  <c:v>21.864800000000002</c:v>
                </c:pt>
                <c:pt idx="656">
                  <c:v>21.873799999999999</c:v>
                </c:pt>
                <c:pt idx="657">
                  <c:v>21.882300000000001</c:v>
                </c:pt>
                <c:pt idx="658">
                  <c:v>21.8855</c:v>
                </c:pt>
                <c:pt idx="659">
                  <c:v>21.8935</c:v>
                </c:pt>
                <c:pt idx="660">
                  <c:v>21.904199999999999</c:v>
                </c:pt>
                <c:pt idx="661">
                  <c:v>21.9115</c:v>
                </c:pt>
                <c:pt idx="662">
                  <c:v>21.912400000000002</c:v>
                </c:pt>
                <c:pt idx="663">
                  <c:v>22.051300000000001</c:v>
                </c:pt>
                <c:pt idx="664">
                  <c:v>22.151199999999999</c:v>
                </c:pt>
                <c:pt idx="665">
                  <c:v>22.205100000000002</c:v>
                </c:pt>
                <c:pt idx="666">
                  <c:v>22.2455</c:v>
                </c:pt>
                <c:pt idx="667">
                  <c:v>22.269500000000001</c:v>
                </c:pt>
                <c:pt idx="668">
                  <c:v>22.301500000000001</c:v>
                </c:pt>
                <c:pt idx="669">
                  <c:v>22.311299999999999</c:v>
                </c:pt>
                <c:pt idx="670">
                  <c:v>22.327500000000001</c:v>
                </c:pt>
                <c:pt idx="671">
                  <c:v>22.3383</c:v>
                </c:pt>
                <c:pt idx="672">
                  <c:v>22.343499999999999</c:v>
                </c:pt>
                <c:pt idx="673">
                  <c:v>22.335700000000003</c:v>
                </c:pt>
                <c:pt idx="674">
                  <c:v>22.333300000000001</c:v>
                </c:pt>
                <c:pt idx="675">
                  <c:v>22.334</c:v>
                </c:pt>
                <c:pt idx="676">
                  <c:v>22.354699999999998</c:v>
                </c:pt>
                <c:pt idx="677">
                  <c:v>22.3628</c:v>
                </c:pt>
                <c:pt idx="678">
                  <c:v>22.376100000000001</c:v>
                </c:pt>
                <c:pt idx="679">
                  <c:v>22.379800000000003</c:v>
                </c:pt>
                <c:pt idx="680">
                  <c:v>22.3811</c:v>
                </c:pt>
                <c:pt idx="681">
                  <c:v>22.3826</c:v>
                </c:pt>
                <c:pt idx="682">
                  <c:v>22.388400000000001</c:v>
                </c:pt>
                <c:pt idx="683">
                  <c:v>22.385200000000001</c:v>
                </c:pt>
                <c:pt idx="684">
                  <c:v>22.390899999999998</c:v>
                </c:pt>
                <c:pt idx="685">
                  <c:v>22.391000000000002</c:v>
                </c:pt>
                <c:pt idx="686">
                  <c:v>22.396600000000003</c:v>
                </c:pt>
                <c:pt idx="687">
                  <c:v>22.388399999999997</c:v>
                </c:pt>
                <c:pt idx="688">
                  <c:v>22.3932</c:v>
                </c:pt>
                <c:pt idx="689">
                  <c:v>22.395500000000002</c:v>
                </c:pt>
                <c:pt idx="690">
                  <c:v>22.397199999999998</c:v>
                </c:pt>
                <c:pt idx="691">
                  <c:v>22.396000000000001</c:v>
                </c:pt>
                <c:pt idx="692">
                  <c:v>22.394099999999998</c:v>
                </c:pt>
                <c:pt idx="693">
                  <c:v>22.383800000000001</c:v>
                </c:pt>
                <c:pt idx="694">
                  <c:v>22.384</c:v>
                </c:pt>
                <c:pt idx="695">
                  <c:v>22.373900000000003</c:v>
                </c:pt>
                <c:pt idx="696">
                  <c:v>22.369299999999999</c:v>
                </c:pt>
                <c:pt idx="697">
                  <c:v>22.3767</c:v>
                </c:pt>
                <c:pt idx="698">
                  <c:v>22.355599999999999</c:v>
                </c:pt>
                <c:pt idx="699">
                  <c:v>22.356399999999997</c:v>
                </c:pt>
                <c:pt idx="700">
                  <c:v>22.3523</c:v>
                </c:pt>
                <c:pt idx="701">
                  <c:v>22.358699999999999</c:v>
                </c:pt>
                <c:pt idx="702">
                  <c:v>22.349899999999998</c:v>
                </c:pt>
                <c:pt idx="703">
                  <c:v>22.340500000000002</c:v>
                </c:pt>
                <c:pt idx="704">
                  <c:v>22.346399999999999</c:v>
                </c:pt>
                <c:pt idx="705">
                  <c:v>22.3368</c:v>
                </c:pt>
                <c:pt idx="706">
                  <c:v>22.334900000000001</c:v>
                </c:pt>
                <c:pt idx="707">
                  <c:v>22.3306</c:v>
                </c:pt>
                <c:pt idx="708">
                  <c:v>22.335799999999999</c:v>
                </c:pt>
                <c:pt idx="709">
                  <c:v>22.333200000000001</c:v>
                </c:pt>
                <c:pt idx="710">
                  <c:v>22.326499999999999</c:v>
                </c:pt>
                <c:pt idx="711">
                  <c:v>22.325599999999998</c:v>
                </c:pt>
                <c:pt idx="712">
                  <c:v>22.3248</c:v>
                </c:pt>
                <c:pt idx="713">
                  <c:v>22.325700000000001</c:v>
                </c:pt>
                <c:pt idx="714">
                  <c:v>22.322399999999998</c:v>
                </c:pt>
                <c:pt idx="715">
                  <c:v>22.316199999999998</c:v>
                </c:pt>
                <c:pt idx="716">
                  <c:v>22.3142</c:v>
                </c:pt>
                <c:pt idx="717">
                  <c:v>22.3172</c:v>
                </c:pt>
                <c:pt idx="718">
                  <c:v>22.3157</c:v>
                </c:pt>
                <c:pt idx="719">
                  <c:v>22.3109</c:v>
                </c:pt>
                <c:pt idx="720">
                  <c:v>22.307000000000002</c:v>
                </c:pt>
                <c:pt idx="721">
                  <c:v>22.3048</c:v>
                </c:pt>
                <c:pt idx="722">
                  <c:v>22.297499999999999</c:v>
                </c:pt>
                <c:pt idx="723">
                  <c:v>22.300899999999999</c:v>
                </c:pt>
                <c:pt idx="724">
                  <c:v>22.2897</c:v>
                </c:pt>
                <c:pt idx="725">
                  <c:v>22.3033</c:v>
                </c:pt>
                <c:pt idx="726">
                  <c:v>22.3247</c:v>
                </c:pt>
                <c:pt idx="727">
                  <c:v>22.3292</c:v>
                </c:pt>
                <c:pt idx="728">
                  <c:v>21.926500000000001</c:v>
                </c:pt>
                <c:pt idx="729">
                  <c:v>21.978200000000001</c:v>
                </c:pt>
                <c:pt idx="730">
                  <c:v>22.0092</c:v>
                </c:pt>
                <c:pt idx="731">
                  <c:v>22.032499999999999</c:v>
                </c:pt>
                <c:pt idx="732">
                  <c:v>22.037500000000001</c:v>
                </c:pt>
                <c:pt idx="733">
                  <c:v>22.041699999999999</c:v>
                </c:pt>
                <c:pt idx="734">
                  <c:v>22.034599999999998</c:v>
                </c:pt>
                <c:pt idx="735">
                  <c:v>22.043300000000002</c:v>
                </c:pt>
                <c:pt idx="736">
                  <c:v>22.034699999999997</c:v>
                </c:pt>
                <c:pt idx="737">
                  <c:v>22.028700000000001</c:v>
                </c:pt>
                <c:pt idx="738">
                  <c:v>22.037700000000001</c:v>
                </c:pt>
                <c:pt idx="739">
                  <c:v>22.033999999999999</c:v>
                </c:pt>
                <c:pt idx="740">
                  <c:v>22.023100000000003</c:v>
                </c:pt>
                <c:pt idx="741">
                  <c:v>22.025099999999998</c:v>
                </c:pt>
                <c:pt idx="742">
                  <c:v>22.012</c:v>
                </c:pt>
                <c:pt idx="743">
                  <c:v>22.007100000000001</c:v>
                </c:pt>
                <c:pt idx="744">
                  <c:v>22.013000000000002</c:v>
                </c:pt>
                <c:pt idx="745">
                  <c:v>22.027700000000003</c:v>
                </c:pt>
                <c:pt idx="746">
                  <c:v>22.030200000000001</c:v>
                </c:pt>
                <c:pt idx="747">
                  <c:v>22.039099999999998</c:v>
                </c:pt>
                <c:pt idx="748">
                  <c:v>22.029800000000002</c:v>
                </c:pt>
                <c:pt idx="749">
                  <c:v>22.024100000000001</c:v>
                </c:pt>
                <c:pt idx="750">
                  <c:v>22.020899999999997</c:v>
                </c:pt>
                <c:pt idx="751">
                  <c:v>22.017900000000001</c:v>
                </c:pt>
                <c:pt idx="752">
                  <c:v>22.008200000000002</c:v>
                </c:pt>
                <c:pt idx="753">
                  <c:v>22.012499999999999</c:v>
                </c:pt>
                <c:pt idx="754">
                  <c:v>22.006500000000003</c:v>
                </c:pt>
                <c:pt idx="755">
                  <c:v>21.998699999999999</c:v>
                </c:pt>
                <c:pt idx="756">
                  <c:v>22</c:v>
                </c:pt>
                <c:pt idx="757">
                  <c:v>22.000799999999998</c:v>
                </c:pt>
                <c:pt idx="758">
                  <c:v>21.985800000000001</c:v>
                </c:pt>
                <c:pt idx="759">
                  <c:v>21.9909</c:v>
                </c:pt>
                <c:pt idx="760">
                  <c:v>21.9802</c:v>
                </c:pt>
                <c:pt idx="761">
                  <c:v>21.959200000000003</c:v>
                </c:pt>
                <c:pt idx="762">
                  <c:v>21.948499999999999</c:v>
                </c:pt>
                <c:pt idx="763">
                  <c:v>21.9513</c:v>
                </c:pt>
                <c:pt idx="764">
                  <c:v>21.944600000000001</c:v>
                </c:pt>
                <c:pt idx="765">
                  <c:v>21.939299999999999</c:v>
                </c:pt>
                <c:pt idx="766">
                  <c:v>21.933500000000002</c:v>
                </c:pt>
                <c:pt idx="767">
                  <c:v>21.923000000000002</c:v>
                </c:pt>
                <c:pt idx="768">
                  <c:v>21.912199999999999</c:v>
                </c:pt>
                <c:pt idx="769">
                  <c:v>21.905999999999999</c:v>
                </c:pt>
                <c:pt idx="770">
                  <c:v>21.8963</c:v>
                </c:pt>
                <c:pt idx="771">
                  <c:v>21.878400000000003</c:v>
                </c:pt>
                <c:pt idx="772">
                  <c:v>21.875900000000001</c:v>
                </c:pt>
                <c:pt idx="773">
                  <c:v>21.864799999999999</c:v>
                </c:pt>
                <c:pt idx="774">
                  <c:v>21.862400000000001</c:v>
                </c:pt>
                <c:pt idx="775">
                  <c:v>21.856400000000001</c:v>
                </c:pt>
                <c:pt idx="776">
                  <c:v>21.843799999999998</c:v>
                </c:pt>
                <c:pt idx="777">
                  <c:v>21.83</c:v>
                </c:pt>
                <c:pt idx="778">
                  <c:v>21.832700000000003</c:v>
                </c:pt>
                <c:pt idx="779">
                  <c:v>21.830199999999998</c:v>
                </c:pt>
                <c:pt idx="780">
                  <c:v>21.823700000000002</c:v>
                </c:pt>
                <c:pt idx="781">
                  <c:v>21.811</c:v>
                </c:pt>
                <c:pt idx="782">
                  <c:v>21.816100000000002</c:v>
                </c:pt>
                <c:pt idx="783">
                  <c:v>21.797600000000003</c:v>
                </c:pt>
                <c:pt idx="784">
                  <c:v>21.796199999999999</c:v>
                </c:pt>
                <c:pt idx="785">
                  <c:v>21.789200000000001</c:v>
                </c:pt>
                <c:pt idx="786">
                  <c:v>21.777600000000003</c:v>
                </c:pt>
                <c:pt idx="787">
                  <c:v>21.780200000000001</c:v>
                </c:pt>
                <c:pt idx="788">
                  <c:v>21.775700000000001</c:v>
                </c:pt>
                <c:pt idx="789">
                  <c:v>21.774899999999999</c:v>
                </c:pt>
                <c:pt idx="790">
                  <c:v>21.765000000000001</c:v>
                </c:pt>
                <c:pt idx="791">
                  <c:v>21.765800000000002</c:v>
                </c:pt>
                <c:pt idx="792">
                  <c:v>21.759399999999999</c:v>
                </c:pt>
                <c:pt idx="793">
                  <c:v>21.750700000000002</c:v>
                </c:pt>
                <c:pt idx="794">
                  <c:v>21.755500000000001</c:v>
                </c:pt>
                <c:pt idx="795">
                  <c:v>21.745899999999999</c:v>
                </c:pt>
                <c:pt idx="796">
                  <c:v>21.755099999999999</c:v>
                </c:pt>
                <c:pt idx="797">
                  <c:v>21.759700000000002</c:v>
                </c:pt>
                <c:pt idx="798">
                  <c:v>21.768599999999999</c:v>
                </c:pt>
                <c:pt idx="799">
                  <c:v>21.760300000000001</c:v>
                </c:pt>
                <c:pt idx="800">
                  <c:v>21.770599999999998</c:v>
                </c:pt>
                <c:pt idx="801">
                  <c:v>21.771100000000001</c:v>
                </c:pt>
                <c:pt idx="802">
                  <c:v>21.766200000000001</c:v>
                </c:pt>
                <c:pt idx="803">
                  <c:v>21.773199999999999</c:v>
                </c:pt>
                <c:pt idx="804">
                  <c:v>21.770399999999999</c:v>
                </c:pt>
                <c:pt idx="805">
                  <c:v>21.774699999999999</c:v>
                </c:pt>
                <c:pt idx="806">
                  <c:v>21.760099999999998</c:v>
                </c:pt>
                <c:pt idx="807">
                  <c:v>21.758099999999999</c:v>
                </c:pt>
                <c:pt idx="808">
                  <c:v>21.755200000000002</c:v>
                </c:pt>
                <c:pt idx="809">
                  <c:v>21.762499999999999</c:v>
                </c:pt>
                <c:pt idx="810">
                  <c:v>21.770900000000001</c:v>
                </c:pt>
                <c:pt idx="811">
                  <c:v>21.777800000000003</c:v>
                </c:pt>
                <c:pt idx="812">
                  <c:v>21.7864</c:v>
                </c:pt>
                <c:pt idx="813">
                  <c:v>21.795099999999998</c:v>
                </c:pt>
                <c:pt idx="814">
                  <c:v>21.794</c:v>
                </c:pt>
                <c:pt idx="815">
                  <c:v>21.803000000000001</c:v>
                </c:pt>
                <c:pt idx="816">
                  <c:v>21.815099999999997</c:v>
                </c:pt>
                <c:pt idx="817">
                  <c:v>21.812200000000001</c:v>
                </c:pt>
                <c:pt idx="818">
                  <c:v>21.801600000000001</c:v>
                </c:pt>
                <c:pt idx="819">
                  <c:v>21.805799999999998</c:v>
                </c:pt>
                <c:pt idx="820">
                  <c:v>21.8185</c:v>
                </c:pt>
                <c:pt idx="821">
                  <c:v>21.806600000000003</c:v>
                </c:pt>
                <c:pt idx="822">
                  <c:v>21.802</c:v>
                </c:pt>
                <c:pt idx="823">
                  <c:v>21.808600000000002</c:v>
                </c:pt>
                <c:pt idx="824">
                  <c:v>21.814599999999999</c:v>
                </c:pt>
                <c:pt idx="825">
                  <c:v>21.816300000000002</c:v>
                </c:pt>
                <c:pt idx="826">
                  <c:v>21.814600000000002</c:v>
                </c:pt>
                <c:pt idx="827">
                  <c:v>21.8142</c:v>
                </c:pt>
                <c:pt idx="828">
                  <c:v>21.820600000000002</c:v>
                </c:pt>
                <c:pt idx="829">
                  <c:v>21.823700000000002</c:v>
                </c:pt>
                <c:pt idx="830">
                  <c:v>21.811900000000001</c:v>
                </c:pt>
                <c:pt idx="831">
                  <c:v>21.8108</c:v>
                </c:pt>
                <c:pt idx="832">
                  <c:v>21.8108</c:v>
                </c:pt>
                <c:pt idx="833">
                  <c:v>21.780900000000003</c:v>
                </c:pt>
                <c:pt idx="834">
                  <c:v>21.778100000000002</c:v>
                </c:pt>
                <c:pt idx="835">
                  <c:v>21.767700000000001</c:v>
                </c:pt>
                <c:pt idx="836">
                  <c:v>21.767200000000003</c:v>
                </c:pt>
                <c:pt idx="837">
                  <c:v>21.757199999999997</c:v>
                </c:pt>
                <c:pt idx="838">
                  <c:v>21.7575</c:v>
                </c:pt>
                <c:pt idx="839">
                  <c:v>21.761099999999999</c:v>
                </c:pt>
                <c:pt idx="840">
                  <c:v>21.761000000000003</c:v>
                </c:pt>
                <c:pt idx="841">
                  <c:v>21.746600000000001</c:v>
                </c:pt>
                <c:pt idx="842">
                  <c:v>21.737400000000001</c:v>
                </c:pt>
                <c:pt idx="843">
                  <c:v>21.741700000000002</c:v>
                </c:pt>
                <c:pt idx="844">
                  <c:v>21.741600000000002</c:v>
                </c:pt>
                <c:pt idx="845">
                  <c:v>21.731100000000001</c:v>
                </c:pt>
                <c:pt idx="846">
                  <c:v>21.726600000000001</c:v>
                </c:pt>
                <c:pt idx="847">
                  <c:v>21.722200000000001</c:v>
                </c:pt>
                <c:pt idx="848">
                  <c:v>21.718599999999999</c:v>
                </c:pt>
                <c:pt idx="849">
                  <c:v>21.714000000000002</c:v>
                </c:pt>
                <c:pt idx="850">
                  <c:v>21.709400000000002</c:v>
                </c:pt>
                <c:pt idx="851">
                  <c:v>21.6951</c:v>
                </c:pt>
                <c:pt idx="852">
                  <c:v>21.688800000000001</c:v>
                </c:pt>
                <c:pt idx="853">
                  <c:v>21.686</c:v>
                </c:pt>
                <c:pt idx="854">
                  <c:v>21.684999999999999</c:v>
                </c:pt>
                <c:pt idx="855">
                  <c:v>21.682500000000001</c:v>
                </c:pt>
                <c:pt idx="856">
                  <c:v>21.672800000000002</c:v>
                </c:pt>
                <c:pt idx="857">
                  <c:v>21.6694</c:v>
                </c:pt>
                <c:pt idx="858">
                  <c:v>21.6724</c:v>
                </c:pt>
                <c:pt idx="859">
                  <c:v>21.671000000000003</c:v>
                </c:pt>
                <c:pt idx="860">
                  <c:v>21.667100000000001</c:v>
                </c:pt>
                <c:pt idx="861">
                  <c:v>21.658000000000001</c:v>
                </c:pt>
                <c:pt idx="862">
                  <c:v>21.652100000000001</c:v>
                </c:pt>
                <c:pt idx="863">
                  <c:v>21.657799999999998</c:v>
                </c:pt>
                <c:pt idx="864">
                  <c:v>21.6752</c:v>
                </c:pt>
                <c:pt idx="865">
                  <c:v>21.182699999999997</c:v>
                </c:pt>
                <c:pt idx="866">
                  <c:v>21.259900000000002</c:v>
                </c:pt>
                <c:pt idx="867">
                  <c:v>21.324099999999998</c:v>
                </c:pt>
                <c:pt idx="868">
                  <c:v>21.453699999999998</c:v>
                </c:pt>
                <c:pt idx="869">
                  <c:v>21.642600000000002</c:v>
                </c:pt>
                <c:pt idx="870">
                  <c:v>21.7835</c:v>
                </c:pt>
                <c:pt idx="871">
                  <c:v>21.889600000000002</c:v>
                </c:pt>
                <c:pt idx="872">
                  <c:v>21.9496</c:v>
                </c:pt>
                <c:pt idx="873">
                  <c:v>22.004899999999999</c:v>
                </c:pt>
                <c:pt idx="874">
                  <c:v>22.05</c:v>
                </c:pt>
                <c:pt idx="875">
                  <c:v>22.080200000000001</c:v>
                </c:pt>
                <c:pt idx="876">
                  <c:v>22.113500000000005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DE3-428A-AB05-D3685151CE9C}"/>
            </c:ext>
          </c:extLst>
        </c:ser>
        <c:ser>
          <c:idx val="1"/>
          <c:order val="1"/>
          <c:tx>
            <c:v>Drawdown</c:v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4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'Pumped Well Data'!$A$5:$A$1417</c:f>
              <c:numCache>
                <c:formatCode>General</c:formatCode>
                <c:ptCount val="1413"/>
                <c:pt idx="0">
                  <c:v>0</c:v>
                </c:pt>
                <c:pt idx="1">
                  <c:v>1</c:v>
                </c:pt>
                <c:pt idx="2">
                  <c:v>11</c:v>
                </c:pt>
                <c:pt idx="3">
                  <c:v>21</c:v>
                </c:pt>
                <c:pt idx="4">
                  <c:v>31</c:v>
                </c:pt>
                <c:pt idx="5">
                  <c:v>41</c:v>
                </c:pt>
                <c:pt idx="6">
                  <c:v>51</c:v>
                </c:pt>
                <c:pt idx="7">
                  <c:v>61</c:v>
                </c:pt>
                <c:pt idx="8">
                  <c:v>71</c:v>
                </c:pt>
                <c:pt idx="9">
                  <c:v>81</c:v>
                </c:pt>
                <c:pt idx="10">
                  <c:v>91</c:v>
                </c:pt>
                <c:pt idx="11">
                  <c:v>101</c:v>
                </c:pt>
                <c:pt idx="12">
                  <c:v>111</c:v>
                </c:pt>
                <c:pt idx="13">
                  <c:v>121</c:v>
                </c:pt>
                <c:pt idx="14">
                  <c:v>131</c:v>
                </c:pt>
                <c:pt idx="15">
                  <c:v>141</c:v>
                </c:pt>
                <c:pt idx="16">
                  <c:v>151</c:v>
                </c:pt>
                <c:pt idx="17">
                  <c:v>161</c:v>
                </c:pt>
                <c:pt idx="18">
                  <c:v>171</c:v>
                </c:pt>
                <c:pt idx="19">
                  <c:v>181</c:v>
                </c:pt>
                <c:pt idx="20">
                  <c:v>191</c:v>
                </c:pt>
                <c:pt idx="21">
                  <c:v>201</c:v>
                </c:pt>
                <c:pt idx="22">
                  <c:v>211</c:v>
                </c:pt>
                <c:pt idx="23">
                  <c:v>221</c:v>
                </c:pt>
                <c:pt idx="24">
                  <c:v>231</c:v>
                </c:pt>
                <c:pt idx="25">
                  <c:v>241</c:v>
                </c:pt>
                <c:pt idx="26">
                  <c:v>251</c:v>
                </c:pt>
                <c:pt idx="27">
                  <c:v>261</c:v>
                </c:pt>
                <c:pt idx="28">
                  <c:v>271</c:v>
                </c:pt>
                <c:pt idx="29">
                  <c:v>281</c:v>
                </c:pt>
                <c:pt idx="30">
                  <c:v>291</c:v>
                </c:pt>
                <c:pt idx="31">
                  <c:v>301</c:v>
                </c:pt>
                <c:pt idx="32">
                  <c:v>311</c:v>
                </c:pt>
                <c:pt idx="33">
                  <c:v>321</c:v>
                </c:pt>
                <c:pt idx="34">
                  <c:v>331</c:v>
                </c:pt>
                <c:pt idx="35">
                  <c:v>341</c:v>
                </c:pt>
                <c:pt idx="36">
                  <c:v>351</c:v>
                </c:pt>
                <c:pt idx="37">
                  <c:v>361</c:v>
                </c:pt>
                <c:pt idx="38">
                  <c:v>371</c:v>
                </c:pt>
                <c:pt idx="39">
                  <c:v>381</c:v>
                </c:pt>
                <c:pt idx="40">
                  <c:v>391</c:v>
                </c:pt>
                <c:pt idx="41">
                  <c:v>401</c:v>
                </c:pt>
                <c:pt idx="42">
                  <c:v>411</c:v>
                </c:pt>
                <c:pt idx="43">
                  <c:v>421</c:v>
                </c:pt>
                <c:pt idx="44">
                  <c:v>431</c:v>
                </c:pt>
                <c:pt idx="45">
                  <c:v>441</c:v>
                </c:pt>
                <c:pt idx="46">
                  <c:v>451</c:v>
                </c:pt>
                <c:pt idx="47">
                  <c:v>461</c:v>
                </c:pt>
                <c:pt idx="48">
                  <c:v>471</c:v>
                </c:pt>
                <c:pt idx="49">
                  <c:v>481</c:v>
                </c:pt>
                <c:pt idx="50">
                  <c:v>491</c:v>
                </c:pt>
                <c:pt idx="51">
                  <c:v>501</c:v>
                </c:pt>
                <c:pt idx="52">
                  <c:v>511</c:v>
                </c:pt>
                <c:pt idx="53">
                  <c:v>521</c:v>
                </c:pt>
                <c:pt idx="54">
                  <c:v>531</c:v>
                </c:pt>
                <c:pt idx="55">
                  <c:v>541</c:v>
                </c:pt>
                <c:pt idx="56">
                  <c:v>551</c:v>
                </c:pt>
                <c:pt idx="57">
                  <c:v>561</c:v>
                </c:pt>
                <c:pt idx="58">
                  <c:v>571</c:v>
                </c:pt>
                <c:pt idx="59">
                  <c:v>581</c:v>
                </c:pt>
                <c:pt idx="60">
                  <c:v>591</c:v>
                </c:pt>
                <c:pt idx="61">
                  <c:v>601</c:v>
                </c:pt>
                <c:pt idx="62">
                  <c:v>611</c:v>
                </c:pt>
                <c:pt idx="63">
                  <c:v>621</c:v>
                </c:pt>
                <c:pt idx="64">
                  <c:v>631</c:v>
                </c:pt>
                <c:pt idx="65">
                  <c:v>641</c:v>
                </c:pt>
                <c:pt idx="66">
                  <c:v>651</c:v>
                </c:pt>
                <c:pt idx="67">
                  <c:v>661</c:v>
                </c:pt>
                <c:pt idx="68">
                  <c:v>671</c:v>
                </c:pt>
                <c:pt idx="69">
                  <c:v>681</c:v>
                </c:pt>
                <c:pt idx="70">
                  <c:v>691</c:v>
                </c:pt>
                <c:pt idx="71">
                  <c:v>701</c:v>
                </c:pt>
                <c:pt idx="72">
                  <c:v>711</c:v>
                </c:pt>
                <c:pt idx="73">
                  <c:v>721</c:v>
                </c:pt>
                <c:pt idx="74">
                  <c:v>731</c:v>
                </c:pt>
                <c:pt idx="75">
                  <c:v>741</c:v>
                </c:pt>
                <c:pt idx="76">
                  <c:v>751</c:v>
                </c:pt>
                <c:pt idx="77">
                  <c:v>761</c:v>
                </c:pt>
                <c:pt idx="78">
                  <c:v>771</c:v>
                </c:pt>
                <c:pt idx="79">
                  <c:v>781</c:v>
                </c:pt>
                <c:pt idx="80">
                  <c:v>791</c:v>
                </c:pt>
                <c:pt idx="81">
                  <c:v>801</c:v>
                </c:pt>
                <c:pt idx="82">
                  <c:v>811</c:v>
                </c:pt>
                <c:pt idx="83">
                  <c:v>821</c:v>
                </c:pt>
                <c:pt idx="84">
                  <c:v>831</c:v>
                </c:pt>
                <c:pt idx="85">
                  <c:v>841</c:v>
                </c:pt>
                <c:pt idx="86">
                  <c:v>851</c:v>
                </c:pt>
                <c:pt idx="87">
                  <c:v>861</c:v>
                </c:pt>
                <c:pt idx="88">
                  <c:v>871</c:v>
                </c:pt>
                <c:pt idx="89">
                  <c:v>881</c:v>
                </c:pt>
                <c:pt idx="90">
                  <c:v>891</c:v>
                </c:pt>
                <c:pt idx="91">
                  <c:v>901</c:v>
                </c:pt>
                <c:pt idx="92">
                  <c:v>911</c:v>
                </c:pt>
                <c:pt idx="93">
                  <c:v>921</c:v>
                </c:pt>
                <c:pt idx="94">
                  <c:v>931</c:v>
                </c:pt>
                <c:pt idx="95">
                  <c:v>941</c:v>
                </c:pt>
                <c:pt idx="96">
                  <c:v>951</c:v>
                </c:pt>
                <c:pt idx="97">
                  <c:v>961</c:v>
                </c:pt>
                <c:pt idx="98">
                  <c:v>971</c:v>
                </c:pt>
                <c:pt idx="99">
                  <c:v>981</c:v>
                </c:pt>
                <c:pt idx="100">
                  <c:v>991</c:v>
                </c:pt>
                <c:pt idx="101">
                  <c:v>1001</c:v>
                </c:pt>
                <c:pt idx="102">
                  <c:v>1011</c:v>
                </c:pt>
                <c:pt idx="103">
                  <c:v>1021</c:v>
                </c:pt>
                <c:pt idx="104">
                  <c:v>1031</c:v>
                </c:pt>
                <c:pt idx="105">
                  <c:v>1041</c:v>
                </c:pt>
                <c:pt idx="106">
                  <c:v>1051</c:v>
                </c:pt>
                <c:pt idx="107">
                  <c:v>1061</c:v>
                </c:pt>
                <c:pt idx="108">
                  <c:v>1071</c:v>
                </c:pt>
                <c:pt idx="109">
                  <c:v>1081</c:v>
                </c:pt>
                <c:pt idx="110">
                  <c:v>1091</c:v>
                </c:pt>
                <c:pt idx="111">
                  <c:v>1101</c:v>
                </c:pt>
                <c:pt idx="112">
                  <c:v>1111</c:v>
                </c:pt>
                <c:pt idx="113">
                  <c:v>1121</c:v>
                </c:pt>
                <c:pt idx="114">
                  <c:v>1131</c:v>
                </c:pt>
                <c:pt idx="115">
                  <c:v>1141</c:v>
                </c:pt>
                <c:pt idx="116">
                  <c:v>1151</c:v>
                </c:pt>
                <c:pt idx="117">
                  <c:v>1161</c:v>
                </c:pt>
                <c:pt idx="118">
                  <c:v>1171</c:v>
                </c:pt>
                <c:pt idx="119">
                  <c:v>1181</c:v>
                </c:pt>
                <c:pt idx="120">
                  <c:v>1191</c:v>
                </c:pt>
                <c:pt idx="121">
                  <c:v>1201</c:v>
                </c:pt>
                <c:pt idx="122">
                  <c:v>1211</c:v>
                </c:pt>
                <c:pt idx="123">
                  <c:v>1221</c:v>
                </c:pt>
                <c:pt idx="124">
                  <c:v>1231</c:v>
                </c:pt>
                <c:pt idx="125">
                  <c:v>1241</c:v>
                </c:pt>
                <c:pt idx="126">
                  <c:v>1251</c:v>
                </c:pt>
                <c:pt idx="127">
                  <c:v>1261</c:v>
                </c:pt>
                <c:pt idx="128">
                  <c:v>1271</c:v>
                </c:pt>
                <c:pt idx="129">
                  <c:v>1281</c:v>
                </c:pt>
                <c:pt idx="130">
                  <c:v>1291</c:v>
                </c:pt>
                <c:pt idx="131">
                  <c:v>1301</c:v>
                </c:pt>
                <c:pt idx="132">
                  <c:v>1311</c:v>
                </c:pt>
                <c:pt idx="133">
                  <c:v>1321</c:v>
                </c:pt>
                <c:pt idx="134">
                  <c:v>1331</c:v>
                </c:pt>
                <c:pt idx="135">
                  <c:v>1341</c:v>
                </c:pt>
                <c:pt idx="136">
                  <c:v>1351</c:v>
                </c:pt>
                <c:pt idx="137">
                  <c:v>1361</c:v>
                </c:pt>
                <c:pt idx="138">
                  <c:v>1371</c:v>
                </c:pt>
                <c:pt idx="139">
                  <c:v>1381</c:v>
                </c:pt>
                <c:pt idx="140">
                  <c:v>1391</c:v>
                </c:pt>
                <c:pt idx="141">
                  <c:v>1401</c:v>
                </c:pt>
                <c:pt idx="142">
                  <c:v>1411</c:v>
                </c:pt>
                <c:pt idx="143">
                  <c:v>1421</c:v>
                </c:pt>
                <c:pt idx="144">
                  <c:v>1431</c:v>
                </c:pt>
                <c:pt idx="145">
                  <c:v>1441</c:v>
                </c:pt>
                <c:pt idx="146">
                  <c:v>1451</c:v>
                </c:pt>
                <c:pt idx="147">
                  <c:v>1461</c:v>
                </c:pt>
                <c:pt idx="148">
                  <c:v>1471</c:v>
                </c:pt>
                <c:pt idx="149">
                  <c:v>1481</c:v>
                </c:pt>
                <c:pt idx="150">
                  <c:v>1491</c:v>
                </c:pt>
                <c:pt idx="151">
                  <c:v>1501</c:v>
                </c:pt>
                <c:pt idx="152">
                  <c:v>1511</c:v>
                </c:pt>
                <c:pt idx="153">
                  <c:v>1521</c:v>
                </c:pt>
                <c:pt idx="154">
                  <c:v>1531</c:v>
                </c:pt>
                <c:pt idx="155">
                  <c:v>1541</c:v>
                </c:pt>
                <c:pt idx="156">
                  <c:v>1551</c:v>
                </c:pt>
                <c:pt idx="157">
                  <c:v>1561</c:v>
                </c:pt>
                <c:pt idx="158">
                  <c:v>1571</c:v>
                </c:pt>
                <c:pt idx="159">
                  <c:v>1581</c:v>
                </c:pt>
                <c:pt idx="160">
                  <c:v>1591</c:v>
                </c:pt>
                <c:pt idx="161">
                  <c:v>1601</c:v>
                </c:pt>
                <c:pt idx="162">
                  <c:v>1611</c:v>
                </c:pt>
                <c:pt idx="163">
                  <c:v>1621</c:v>
                </c:pt>
                <c:pt idx="164">
                  <c:v>1631</c:v>
                </c:pt>
                <c:pt idx="165">
                  <c:v>1641</c:v>
                </c:pt>
                <c:pt idx="166">
                  <c:v>1651</c:v>
                </c:pt>
                <c:pt idx="167">
                  <c:v>1661</c:v>
                </c:pt>
                <c:pt idx="168">
                  <c:v>1671</c:v>
                </c:pt>
                <c:pt idx="169">
                  <c:v>1681</c:v>
                </c:pt>
                <c:pt idx="170">
                  <c:v>1691</c:v>
                </c:pt>
                <c:pt idx="171">
                  <c:v>1701</c:v>
                </c:pt>
                <c:pt idx="172">
                  <c:v>1711</c:v>
                </c:pt>
                <c:pt idx="173">
                  <c:v>1721</c:v>
                </c:pt>
                <c:pt idx="174">
                  <c:v>1731</c:v>
                </c:pt>
                <c:pt idx="175">
                  <c:v>1741</c:v>
                </c:pt>
                <c:pt idx="176">
                  <c:v>1751</c:v>
                </c:pt>
                <c:pt idx="177">
                  <c:v>1761</c:v>
                </c:pt>
                <c:pt idx="178">
                  <c:v>1771</c:v>
                </c:pt>
                <c:pt idx="179">
                  <c:v>1781</c:v>
                </c:pt>
                <c:pt idx="180">
                  <c:v>1791</c:v>
                </c:pt>
                <c:pt idx="181">
                  <c:v>1801</c:v>
                </c:pt>
                <c:pt idx="182">
                  <c:v>1811</c:v>
                </c:pt>
                <c:pt idx="183">
                  <c:v>1821</c:v>
                </c:pt>
                <c:pt idx="184">
                  <c:v>1831</c:v>
                </c:pt>
                <c:pt idx="185">
                  <c:v>1841</c:v>
                </c:pt>
                <c:pt idx="186">
                  <c:v>1851</c:v>
                </c:pt>
                <c:pt idx="187">
                  <c:v>1861</c:v>
                </c:pt>
                <c:pt idx="188">
                  <c:v>1871</c:v>
                </c:pt>
                <c:pt idx="189">
                  <c:v>1881</c:v>
                </c:pt>
                <c:pt idx="190">
                  <c:v>1891</c:v>
                </c:pt>
                <c:pt idx="191">
                  <c:v>1901</c:v>
                </c:pt>
                <c:pt idx="192">
                  <c:v>1911</c:v>
                </c:pt>
                <c:pt idx="193">
                  <c:v>1921</c:v>
                </c:pt>
                <c:pt idx="194">
                  <c:v>1931</c:v>
                </c:pt>
                <c:pt idx="195">
                  <c:v>1941</c:v>
                </c:pt>
                <c:pt idx="196">
                  <c:v>1951</c:v>
                </c:pt>
                <c:pt idx="197">
                  <c:v>1961</c:v>
                </c:pt>
                <c:pt idx="198">
                  <c:v>1971</c:v>
                </c:pt>
                <c:pt idx="199">
                  <c:v>1981</c:v>
                </c:pt>
                <c:pt idx="200">
                  <c:v>1991</c:v>
                </c:pt>
                <c:pt idx="201">
                  <c:v>2001</c:v>
                </c:pt>
                <c:pt idx="202">
                  <c:v>2011</c:v>
                </c:pt>
                <c:pt idx="203">
                  <c:v>2021</c:v>
                </c:pt>
                <c:pt idx="204">
                  <c:v>2031</c:v>
                </c:pt>
                <c:pt idx="205">
                  <c:v>2041</c:v>
                </c:pt>
                <c:pt idx="206">
                  <c:v>2051</c:v>
                </c:pt>
                <c:pt idx="207">
                  <c:v>2061</c:v>
                </c:pt>
                <c:pt idx="208">
                  <c:v>2071</c:v>
                </c:pt>
                <c:pt idx="209">
                  <c:v>2081</c:v>
                </c:pt>
                <c:pt idx="210">
                  <c:v>2091</c:v>
                </c:pt>
                <c:pt idx="211">
                  <c:v>2101</c:v>
                </c:pt>
                <c:pt idx="212">
                  <c:v>2111</c:v>
                </c:pt>
                <c:pt idx="213">
                  <c:v>2121</c:v>
                </c:pt>
                <c:pt idx="214">
                  <c:v>2131</c:v>
                </c:pt>
                <c:pt idx="215">
                  <c:v>2141</c:v>
                </c:pt>
                <c:pt idx="216">
                  <c:v>2151</c:v>
                </c:pt>
                <c:pt idx="217">
                  <c:v>2161</c:v>
                </c:pt>
                <c:pt idx="218">
                  <c:v>2171</c:v>
                </c:pt>
                <c:pt idx="219">
                  <c:v>2181</c:v>
                </c:pt>
                <c:pt idx="220">
                  <c:v>2191</c:v>
                </c:pt>
                <c:pt idx="221">
                  <c:v>2201</c:v>
                </c:pt>
                <c:pt idx="222">
                  <c:v>2211</c:v>
                </c:pt>
                <c:pt idx="223">
                  <c:v>2221</c:v>
                </c:pt>
                <c:pt idx="224">
                  <c:v>2231</c:v>
                </c:pt>
                <c:pt idx="225">
                  <c:v>2241</c:v>
                </c:pt>
                <c:pt idx="226">
                  <c:v>2251</c:v>
                </c:pt>
                <c:pt idx="227">
                  <c:v>2261</c:v>
                </c:pt>
                <c:pt idx="228">
                  <c:v>2271</c:v>
                </c:pt>
                <c:pt idx="229">
                  <c:v>2281</c:v>
                </c:pt>
                <c:pt idx="230">
                  <c:v>2291</c:v>
                </c:pt>
                <c:pt idx="231">
                  <c:v>2301</c:v>
                </c:pt>
                <c:pt idx="232">
                  <c:v>2311</c:v>
                </c:pt>
                <c:pt idx="233">
                  <c:v>2321</c:v>
                </c:pt>
                <c:pt idx="234">
                  <c:v>2331</c:v>
                </c:pt>
                <c:pt idx="235">
                  <c:v>2341</c:v>
                </c:pt>
                <c:pt idx="236">
                  <c:v>2351</c:v>
                </c:pt>
                <c:pt idx="237">
                  <c:v>2361</c:v>
                </c:pt>
                <c:pt idx="238">
                  <c:v>2371</c:v>
                </c:pt>
                <c:pt idx="239">
                  <c:v>2381</c:v>
                </c:pt>
                <c:pt idx="240">
                  <c:v>2391</c:v>
                </c:pt>
                <c:pt idx="241">
                  <c:v>2401</c:v>
                </c:pt>
                <c:pt idx="242">
                  <c:v>2411</c:v>
                </c:pt>
                <c:pt idx="243">
                  <c:v>2421</c:v>
                </c:pt>
                <c:pt idx="244">
                  <c:v>2431</c:v>
                </c:pt>
                <c:pt idx="245">
                  <c:v>2441</c:v>
                </c:pt>
                <c:pt idx="246">
                  <c:v>2451</c:v>
                </c:pt>
                <c:pt idx="247">
                  <c:v>2461</c:v>
                </c:pt>
                <c:pt idx="248">
                  <c:v>2471</c:v>
                </c:pt>
                <c:pt idx="249">
                  <c:v>2481</c:v>
                </c:pt>
                <c:pt idx="250">
                  <c:v>2491</c:v>
                </c:pt>
                <c:pt idx="251">
                  <c:v>2501</c:v>
                </c:pt>
                <c:pt idx="252">
                  <c:v>2511</c:v>
                </c:pt>
                <c:pt idx="253">
                  <c:v>2521</c:v>
                </c:pt>
                <c:pt idx="254">
                  <c:v>2531</c:v>
                </c:pt>
                <c:pt idx="255">
                  <c:v>2541</c:v>
                </c:pt>
                <c:pt idx="256">
                  <c:v>2551</c:v>
                </c:pt>
                <c:pt idx="257">
                  <c:v>2561</c:v>
                </c:pt>
                <c:pt idx="258">
                  <c:v>2571</c:v>
                </c:pt>
                <c:pt idx="259">
                  <c:v>2581</c:v>
                </c:pt>
                <c:pt idx="260">
                  <c:v>2591</c:v>
                </c:pt>
                <c:pt idx="261">
                  <c:v>2601</c:v>
                </c:pt>
                <c:pt idx="262">
                  <c:v>2611</c:v>
                </c:pt>
                <c:pt idx="263">
                  <c:v>2621</c:v>
                </c:pt>
                <c:pt idx="264">
                  <c:v>2631</c:v>
                </c:pt>
                <c:pt idx="265">
                  <c:v>2641</c:v>
                </c:pt>
                <c:pt idx="266">
                  <c:v>2651</c:v>
                </c:pt>
                <c:pt idx="267">
                  <c:v>2661</c:v>
                </c:pt>
                <c:pt idx="268">
                  <c:v>2671</c:v>
                </c:pt>
                <c:pt idx="269">
                  <c:v>2681</c:v>
                </c:pt>
                <c:pt idx="270">
                  <c:v>2691</c:v>
                </c:pt>
                <c:pt idx="271">
                  <c:v>2701</c:v>
                </c:pt>
                <c:pt idx="272">
                  <c:v>2711</c:v>
                </c:pt>
                <c:pt idx="273">
                  <c:v>2721</c:v>
                </c:pt>
                <c:pt idx="274">
                  <c:v>2731</c:v>
                </c:pt>
                <c:pt idx="275">
                  <c:v>2741</c:v>
                </c:pt>
                <c:pt idx="276">
                  <c:v>2751</c:v>
                </c:pt>
                <c:pt idx="277">
                  <c:v>2761</c:v>
                </c:pt>
                <c:pt idx="278">
                  <c:v>2771</c:v>
                </c:pt>
                <c:pt idx="279">
                  <c:v>2781</c:v>
                </c:pt>
                <c:pt idx="280">
                  <c:v>2791</c:v>
                </c:pt>
                <c:pt idx="281">
                  <c:v>2801</c:v>
                </c:pt>
                <c:pt idx="282">
                  <c:v>2811</c:v>
                </c:pt>
                <c:pt idx="283">
                  <c:v>2821</c:v>
                </c:pt>
                <c:pt idx="284">
                  <c:v>2831</c:v>
                </c:pt>
                <c:pt idx="285">
                  <c:v>2841</c:v>
                </c:pt>
                <c:pt idx="286">
                  <c:v>2851</c:v>
                </c:pt>
                <c:pt idx="287">
                  <c:v>2861</c:v>
                </c:pt>
                <c:pt idx="288">
                  <c:v>2871</c:v>
                </c:pt>
                <c:pt idx="289">
                  <c:v>2881</c:v>
                </c:pt>
                <c:pt idx="290">
                  <c:v>2891</c:v>
                </c:pt>
                <c:pt idx="291">
                  <c:v>2901</c:v>
                </c:pt>
                <c:pt idx="292">
                  <c:v>2911</c:v>
                </c:pt>
                <c:pt idx="293">
                  <c:v>2921</c:v>
                </c:pt>
                <c:pt idx="294">
                  <c:v>2931</c:v>
                </c:pt>
                <c:pt idx="295">
                  <c:v>2941</c:v>
                </c:pt>
                <c:pt idx="296">
                  <c:v>2951</c:v>
                </c:pt>
                <c:pt idx="297">
                  <c:v>2961</c:v>
                </c:pt>
                <c:pt idx="298">
                  <c:v>2971</c:v>
                </c:pt>
                <c:pt idx="299">
                  <c:v>2981</c:v>
                </c:pt>
                <c:pt idx="300">
                  <c:v>2991</c:v>
                </c:pt>
                <c:pt idx="301">
                  <c:v>3001</c:v>
                </c:pt>
                <c:pt idx="302">
                  <c:v>3011</c:v>
                </c:pt>
                <c:pt idx="303">
                  <c:v>3021</c:v>
                </c:pt>
                <c:pt idx="304">
                  <c:v>3031</c:v>
                </c:pt>
                <c:pt idx="305">
                  <c:v>3041</c:v>
                </c:pt>
                <c:pt idx="306">
                  <c:v>3051</c:v>
                </c:pt>
                <c:pt idx="307">
                  <c:v>3061</c:v>
                </c:pt>
                <c:pt idx="308">
                  <c:v>3071</c:v>
                </c:pt>
                <c:pt idx="309">
                  <c:v>3081</c:v>
                </c:pt>
                <c:pt idx="310">
                  <c:v>3091</c:v>
                </c:pt>
                <c:pt idx="311">
                  <c:v>3101</c:v>
                </c:pt>
                <c:pt idx="312">
                  <c:v>3111</c:v>
                </c:pt>
                <c:pt idx="313">
                  <c:v>3121</c:v>
                </c:pt>
                <c:pt idx="314">
                  <c:v>3131</c:v>
                </c:pt>
                <c:pt idx="315">
                  <c:v>3141</c:v>
                </c:pt>
                <c:pt idx="316">
                  <c:v>3151</c:v>
                </c:pt>
                <c:pt idx="317">
                  <c:v>3161</c:v>
                </c:pt>
                <c:pt idx="318">
                  <c:v>3171</c:v>
                </c:pt>
                <c:pt idx="319">
                  <c:v>3181</c:v>
                </c:pt>
                <c:pt idx="320">
                  <c:v>3191</c:v>
                </c:pt>
                <c:pt idx="321">
                  <c:v>3201</c:v>
                </c:pt>
                <c:pt idx="322">
                  <c:v>3211</c:v>
                </c:pt>
                <c:pt idx="323">
                  <c:v>3221</c:v>
                </c:pt>
                <c:pt idx="324">
                  <c:v>3231</c:v>
                </c:pt>
                <c:pt idx="325">
                  <c:v>3241</c:v>
                </c:pt>
                <c:pt idx="326">
                  <c:v>3251</c:v>
                </c:pt>
                <c:pt idx="327">
                  <c:v>3261</c:v>
                </c:pt>
                <c:pt idx="328">
                  <c:v>3271</c:v>
                </c:pt>
                <c:pt idx="329">
                  <c:v>3281</c:v>
                </c:pt>
                <c:pt idx="330">
                  <c:v>3291</c:v>
                </c:pt>
                <c:pt idx="331">
                  <c:v>3301</c:v>
                </c:pt>
                <c:pt idx="332">
                  <c:v>3311</c:v>
                </c:pt>
                <c:pt idx="333">
                  <c:v>3321</c:v>
                </c:pt>
                <c:pt idx="334">
                  <c:v>3331</c:v>
                </c:pt>
                <c:pt idx="335">
                  <c:v>3341</c:v>
                </c:pt>
                <c:pt idx="336">
                  <c:v>3351</c:v>
                </c:pt>
                <c:pt idx="337">
                  <c:v>3361</c:v>
                </c:pt>
                <c:pt idx="338">
                  <c:v>3371</c:v>
                </c:pt>
                <c:pt idx="339">
                  <c:v>3381</c:v>
                </c:pt>
                <c:pt idx="340">
                  <c:v>3391</c:v>
                </c:pt>
                <c:pt idx="341">
                  <c:v>3401</c:v>
                </c:pt>
                <c:pt idx="342">
                  <c:v>3411</c:v>
                </c:pt>
                <c:pt idx="343">
                  <c:v>3421</c:v>
                </c:pt>
                <c:pt idx="344">
                  <c:v>3431</c:v>
                </c:pt>
                <c:pt idx="345">
                  <c:v>3441</c:v>
                </c:pt>
                <c:pt idx="346">
                  <c:v>3451</c:v>
                </c:pt>
                <c:pt idx="347">
                  <c:v>3461</c:v>
                </c:pt>
                <c:pt idx="348">
                  <c:v>3471</c:v>
                </c:pt>
                <c:pt idx="349">
                  <c:v>3481</c:v>
                </c:pt>
                <c:pt idx="350">
                  <c:v>3491</c:v>
                </c:pt>
                <c:pt idx="351">
                  <c:v>3501</c:v>
                </c:pt>
                <c:pt idx="352">
                  <c:v>3511</c:v>
                </c:pt>
                <c:pt idx="353">
                  <c:v>3521</c:v>
                </c:pt>
                <c:pt idx="354">
                  <c:v>3531</c:v>
                </c:pt>
                <c:pt idx="355">
                  <c:v>3541</c:v>
                </c:pt>
                <c:pt idx="356">
                  <c:v>3551</c:v>
                </c:pt>
                <c:pt idx="357">
                  <c:v>3561</c:v>
                </c:pt>
                <c:pt idx="358">
                  <c:v>3571</c:v>
                </c:pt>
                <c:pt idx="359">
                  <c:v>3581</c:v>
                </c:pt>
                <c:pt idx="360">
                  <c:v>3591</c:v>
                </c:pt>
                <c:pt idx="361">
                  <c:v>3601</c:v>
                </c:pt>
                <c:pt idx="362">
                  <c:v>3611</c:v>
                </c:pt>
                <c:pt idx="363">
                  <c:v>3621</c:v>
                </c:pt>
                <c:pt idx="364">
                  <c:v>3631</c:v>
                </c:pt>
                <c:pt idx="365">
                  <c:v>3641</c:v>
                </c:pt>
                <c:pt idx="366">
                  <c:v>3651</c:v>
                </c:pt>
                <c:pt idx="367">
                  <c:v>3661</c:v>
                </c:pt>
                <c:pt idx="368">
                  <c:v>3671</c:v>
                </c:pt>
                <c:pt idx="369">
                  <c:v>3681</c:v>
                </c:pt>
                <c:pt idx="370">
                  <c:v>3691</c:v>
                </c:pt>
                <c:pt idx="371">
                  <c:v>3701</c:v>
                </c:pt>
                <c:pt idx="372">
                  <c:v>3711</c:v>
                </c:pt>
                <c:pt idx="373">
                  <c:v>3721</c:v>
                </c:pt>
                <c:pt idx="374">
                  <c:v>3731</c:v>
                </c:pt>
                <c:pt idx="375">
                  <c:v>3741</c:v>
                </c:pt>
                <c:pt idx="376">
                  <c:v>3751</c:v>
                </c:pt>
                <c:pt idx="377">
                  <c:v>3761</c:v>
                </c:pt>
                <c:pt idx="378">
                  <c:v>3771</c:v>
                </c:pt>
                <c:pt idx="379">
                  <c:v>3781</c:v>
                </c:pt>
                <c:pt idx="380">
                  <c:v>3791</c:v>
                </c:pt>
                <c:pt idx="381">
                  <c:v>3801</c:v>
                </c:pt>
                <c:pt idx="382">
                  <c:v>3811</c:v>
                </c:pt>
                <c:pt idx="383">
                  <c:v>3821</c:v>
                </c:pt>
                <c:pt idx="384">
                  <c:v>3831</c:v>
                </c:pt>
                <c:pt idx="385">
                  <c:v>3841</c:v>
                </c:pt>
                <c:pt idx="386">
                  <c:v>3851</c:v>
                </c:pt>
                <c:pt idx="387">
                  <c:v>3861</c:v>
                </c:pt>
                <c:pt idx="388">
                  <c:v>3871</c:v>
                </c:pt>
                <c:pt idx="389">
                  <c:v>3881</c:v>
                </c:pt>
                <c:pt idx="390">
                  <c:v>3891</c:v>
                </c:pt>
                <c:pt idx="391">
                  <c:v>3901</c:v>
                </c:pt>
                <c:pt idx="392">
                  <c:v>3911</c:v>
                </c:pt>
                <c:pt idx="393">
                  <c:v>3921</c:v>
                </c:pt>
                <c:pt idx="394">
                  <c:v>3931</c:v>
                </c:pt>
                <c:pt idx="395">
                  <c:v>3941</c:v>
                </c:pt>
                <c:pt idx="396">
                  <c:v>3951</c:v>
                </c:pt>
                <c:pt idx="397">
                  <c:v>3961</c:v>
                </c:pt>
                <c:pt idx="398">
                  <c:v>3971</c:v>
                </c:pt>
                <c:pt idx="399">
                  <c:v>3981</c:v>
                </c:pt>
                <c:pt idx="400">
                  <c:v>3991</c:v>
                </c:pt>
                <c:pt idx="401">
                  <c:v>4001</c:v>
                </c:pt>
                <c:pt idx="402">
                  <c:v>4011</c:v>
                </c:pt>
                <c:pt idx="403">
                  <c:v>4021</c:v>
                </c:pt>
                <c:pt idx="404">
                  <c:v>4031</c:v>
                </c:pt>
                <c:pt idx="405">
                  <c:v>4041</c:v>
                </c:pt>
                <c:pt idx="406">
                  <c:v>4051</c:v>
                </c:pt>
                <c:pt idx="407">
                  <c:v>4061</c:v>
                </c:pt>
                <c:pt idx="408">
                  <c:v>4071</c:v>
                </c:pt>
                <c:pt idx="409">
                  <c:v>4081</c:v>
                </c:pt>
                <c:pt idx="410">
                  <c:v>4091</c:v>
                </c:pt>
                <c:pt idx="411">
                  <c:v>4101</c:v>
                </c:pt>
                <c:pt idx="412">
                  <c:v>4111</c:v>
                </c:pt>
                <c:pt idx="413">
                  <c:v>4121</c:v>
                </c:pt>
                <c:pt idx="414">
                  <c:v>4131</c:v>
                </c:pt>
                <c:pt idx="415">
                  <c:v>4141</c:v>
                </c:pt>
                <c:pt idx="416">
                  <c:v>4151</c:v>
                </c:pt>
                <c:pt idx="417">
                  <c:v>4161</c:v>
                </c:pt>
                <c:pt idx="418">
                  <c:v>4171</c:v>
                </c:pt>
                <c:pt idx="419">
                  <c:v>4181</c:v>
                </c:pt>
                <c:pt idx="420">
                  <c:v>4191</c:v>
                </c:pt>
                <c:pt idx="421">
                  <c:v>4201</c:v>
                </c:pt>
                <c:pt idx="422">
                  <c:v>4211</c:v>
                </c:pt>
                <c:pt idx="423">
                  <c:v>4221</c:v>
                </c:pt>
                <c:pt idx="424">
                  <c:v>4231</c:v>
                </c:pt>
                <c:pt idx="425">
                  <c:v>4241</c:v>
                </c:pt>
                <c:pt idx="426">
                  <c:v>4251</c:v>
                </c:pt>
                <c:pt idx="427">
                  <c:v>4261</c:v>
                </c:pt>
                <c:pt idx="428">
                  <c:v>4271</c:v>
                </c:pt>
                <c:pt idx="429">
                  <c:v>4281</c:v>
                </c:pt>
                <c:pt idx="430">
                  <c:v>4291</c:v>
                </c:pt>
                <c:pt idx="431">
                  <c:v>4301</c:v>
                </c:pt>
                <c:pt idx="432">
                  <c:v>4311</c:v>
                </c:pt>
                <c:pt idx="433">
                  <c:v>4321</c:v>
                </c:pt>
                <c:pt idx="434">
                  <c:v>4331</c:v>
                </c:pt>
                <c:pt idx="435">
                  <c:v>4341</c:v>
                </c:pt>
                <c:pt idx="436">
                  <c:v>4351</c:v>
                </c:pt>
                <c:pt idx="437">
                  <c:v>4361</c:v>
                </c:pt>
                <c:pt idx="438">
                  <c:v>4371</c:v>
                </c:pt>
                <c:pt idx="439">
                  <c:v>4381</c:v>
                </c:pt>
                <c:pt idx="440">
                  <c:v>4391</c:v>
                </c:pt>
                <c:pt idx="441">
                  <c:v>4401</c:v>
                </c:pt>
                <c:pt idx="442">
                  <c:v>4411</c:v>
                </c:pt>
                <c:pt idx="443">
                  <c:v>4421</c:v>
                </c:pt>
                <c:pt idx="444">
                  <c:v>4431</c:v>
                </c:pt>
                <c:pt idx="445">
                  <c:v>4441</c:v>
                </c:pt>
                <c:pt idx="446">
                  <c:v>4451</c:v>
                </c:pt>
                <c:pt idx="447">
                  <c:v>4461</c:v>
                </c:pt>
                <c:pt idx="448">
                  <c:v>4471</c:v>
                </c:pt>
                <c:pt idx="449">
                  <c:v>4481</c:v>
                </c:pt>
                <c:pt idx="450">
                  <c:v>4491</c:v>
                </c:pt>
                <c:pt idx="451">
                  <c:v>4501</c:v>
                </c:pt>
                <c:pt idx="452">
                  <c:v>4511</c:v>
                </c:pt>
                <c:pt idx="453">
                  <c:v>4521</c:v>
                </c:pt>
                <c:pt idx="454">
                  <c:v>4531</c:v>
                </c:pt>
                <c:pt idx="455">
                  <c:v>4541</c:v>
                </c:pt>
                <c:pt idx="456">
                  <c:v>4551</c:v>
                </c:pt>
                <c:pt idx="457">
                  <c:v>4561</c:v>
                </c:pt>
                <c:pt idx="458">
                  <c:v>4571</c:v>
                </c:pt>
                <c:pt idx="459">
                  <c:v>4581</c:v>
                </c:pt>
                <c:pt idx="460">
                  <c:v>4591</c:v>
                </c:pt>
                <c:pt idx="461">
                  <c:v>4601</c:v>
                </c:pt>
                <c:pt idx="462">
                  <c:v>4611</c:v>
                </c:pt>
                <c:pt idx="463">
                  <c:v>4621</c:v>
                </c:pt>
                <c:pt idx="464">
                  <c:v>4631</c:v>
                </c:pt>
                <c:pt idx="465">
                  <c:v>4641</c:v>
                </c:pt>
                <c:pt idx="466">
                  <c:v>4651</c:v>
                </c:pt>
                <c:pt idx="467">
                  <c:v>4661</c:v>
                </c:pt>
                <c:pt idx="468">
                  <c:v>4671</c:v>
                </c:pt>
                <c:pt idx="469">
                  <c:v>4681</c:v>
                </c:pt>
                <c:pt idx="470">
                  <c:v>4691</c:v>
                </c:pt>
                <c:pt idx="471">
                  <c:v>4701</c:v>
                </c:pt>
                <c:pt idx="472">
                  <c:v>4711</c:v>
                </c:pt>
                <c:pt idx="473">
                  <c:v>4721</c:v>
                </c:pt>
                <c:pt idx="474">
                  <c:v>4731</c:v>
                </c:pt>
                <c:pt idx="475">
                  <c:v>4741</c:v>
                </c:pt>
                <c:pt idx="476">
                  <c:v>4751</c:v>
                </c:pt>
                <c:pt idx="477">
                  <c:v>4761</c:v>
                </c:pt>
                <c:pt idx="478">
                  <c:v>4771</c:v>
                </c:pt>
                <c:pt idx="479">
                  <c:v>4781</c:v>
                </c:pt>
                <c:pt idx="480">
                  <c:v>4791</c:v>
                </c:pt>
                <c:pt idx="481">
                  <c:v>4801</c:v>
                </c:pt>
                <c:pt idx="482">
                  <c:v>4811</c:v>
                </c:pt>
                <c:pt idx="483">
                  <c:v>4821</c:v>
                </c:pt>
                <c:pt idx="484">
                  <c:v>4831</c:v>
                </c:pt>
                <c:pt idx="485">
                  <c:v>4841</c:v>
                </c:pt>
                <c:pt idx="486">
                  <c:v>4851</c:v>
                </c:pt>
                <c:pt idx="487">
                  <c:v>4861</c:v>
                </c:pt>
                <c:pt idx="488">
                  <c:v>4871</c:v>
                </c:pt>
                <c:pt idx="489">
                  <c:v>4881</c:v>
                </c:pt>
                <c:pt idx="490">
                  <c:v>4891</c:v>
                </c:pt>
                <c:pt idx="491">
                  <c:v>4901</c:v>
                </c:pt>
                <c:pt idx="492">
                  <c:v>4911</c:v>
                </c:pt>
                <c:pt idx="493">
                  <c:v>4921</c:v>
                </c:pt>
                <c:pt idx="494">
                  <c:v>4931</c:v>
                </c:pt>
                <c:pt idx="495">
                  <c:v>4941</c:v>
                </c:pt>
                <c:pt idx="496">
                  <c:v>4951</c:v>
                </c:pt>
                <c:pt idx="497">
                  <c:v>4961</c:v>
                </c:pt>
                <c:pt idx="498">
                  <c:v>4971</c:v>
                </c:pt>
                <c:pt idx="499">
                  <c:v>4981</c:v>
                </c:pt>
                <c:pt idx="500">
                  <c:v>4991</c:v>
                </c:pt>
                <c:pt idx="501">
                  <c:v>5001</c:v>
                </c:pt>
                <c:pt idx="502">
                  <c:v>5011</c:v>
                </c:pt>
                <c:pt idx="503">
                  <c:v>5021</c:v>
                </c:pt>
                <c:pt idx="504">
                  <c:v>5031</c:v>
                </c:pt>
                <c:pt idx="505">
                  <c:v>5041</c:v>
                </c:pt>
                <c:pt idx="506">
                  <c:v>5051</c:v>
                </c:pt>
                <c:pt idx="507">
                  <c:v>5061</c:v>
                </c:pt>
                <c:pt idx="508">
                  <c:v>5071</c:v>
                </c:pt>
                <c:pt idx="509">
                  <c:v>5081</c:v>
                </c:pt>
                <c:pt idx="510">
                  <c:v>5091</c:v>
                </c:pt>
                <c:pt idx="511">
                  <c:v>5101</c:v>
                </c:pt>
                <c:pt idx="512">
                  <c:v>5111</c:v>
                </c:pt>
                <c:pt idx="513">
                  <c:v>5121</c:v>
                </c:pt>
                <c:pt idx="514">
                  <c:v>5131</c:v>
                </c:pt>
                <c:pt idx="515">
                  <c:v>5141</c:v>
                </c:pt>
                <c:pt idx="516">
                  <c:v>5151</c:v>
                </c:pt>
                <c:pt idx="517">
                  <c:v>5161</c:v>
                </c:pt>
                <c:pt idx="518">
                  <c:v>5171</c:v>
                </c:pt>
                <c:pt idx="519">
                  <c:v>5181</c:v>
                </c:pt>
                <c:pt idx="520">
                  <c:v>5191</c:v>
                </c:pt>
                <c:pt idx="521">
                  <c:v>5201</c:v>
                </c:pt>
                <c:pt idx="522">
                  <c:v>5211</c:v>
                </c:pt>
                <c:pt idx="523">
                  <c:v>5221</c:v>
                </c:pt>
                <c:pt idx="524">
                  <c:v>5231</c:v>
                </c:pt>
                <c:pt idx="525">
                  <c:v>5241</c:v>
                </c:pt>
                <c:pt idx="526">
                  <c:v>5251</c:v>
                </c:pt>
                <c:pt idx="527">
                  <c:v>5261</c:v>
                </c:pt>
                <c:pt idx="528">
                  <c:v>5271</c:v>
                </c:pt>
                <c:pt idx="529">
                  <c:v>5281</c:v>
                </c:pt>
                <c:pt idx="530">
                  <c:v>5291</c:v>
                </c:pt>
                <c:pt idx="531">
                  <c:v>5301</c:v>
                </c:pt>
                <c:pt idx="532">
                  <c:v>5311</c:v>
                </c:pt>
                <c:pt idx="533">
                  <c:v>5321</c:v>
                </c:pt>
                <c:pt idx="534">
                  <c:v>5331</c:v>
                </c:pt>
                <c:pt idx="535">
                  <c:v>5341</c:v>
                </c:pt>
                <c:pt idx="536">
                  <c:v>5351</c:v>
                </c:pt>
                <c:pt idx="537">
                  <c:v>5361</c:v>
                </c:pt>
                <c:pt idx="538">
                  <c:v>5371</c:v>
                </c:pt>
                <c:pt idx="539">
                  <c:v>5381</c:v>
                </c:pt>
                <c:pt idx="540">
                  <c:v>5391</c:v>
                </c:pt>
                <c:pt idx="541">
                  <c:v>5401</c:v>
                </c:pt>
                <c:pt idx="542">
                  <c:v>5411</c:v>
                </c:pt>
                <c:pt idx="543">
                  <c:v>5421</c:v>
                </c:pt>
                <c:pt idx="544">
                  <c:v>5431</c:v>
                </c:pt>
                <c:pt idx="545">
                  <c:v>5441</c:v>
                </c:pt>
                <c:pt idx="546">
                  <c:v>5451</c:v>
                </c:pt>
                <c:pt idx="547">
                  <c:v>5461</c:v>
                </c:pt>
                <c:pt idx="548">
                  <c:v>5471</c:v>
                </c:pt>
                <c:pt idx="549">
                  <c:v>5481</c:v>
                </c:pt>
                <c:pt idx="550">
                  <c:v>5491</c:v>
                </c:pt>
                <c:pt idx="551">
                  <c:v>5501</c:v>
                </c:pt>
                <c:pt idx="552">
                  <c:v>5511</c:v>
                </c:pt>
                <c:pt idx="553">
                  <c:v>5521</c:v>
                </c:pt>
                <c:pt idx="554">
                  <c:v>5531</c:v>
                </c:pt>
                <c:pt idx="555">
                  <c:v>5541</c:v>
                </c:pt>
                <c:pt idx="556">
                  <c:v>5551</c:v>
                </c:pt>
                <c:pt idx="557">
                  <c:v>5561</c:v>
                </c:pt>
                <c:pt idx="558">
                  <c:v>5571</c:v>
                </c:pt>
                <c:pt idx="559">
                  <c:v>5581</c:v>
                </c:pt>
                <c:pt idx="560">
                  <c:v>5591</c:v>
                </c:pt>
                <c:pt idx="561">
                  <c:v>5601</c:v>
                </c:pt>
                <c:pt idx="562">
                  <c:v>5611</c:v>
                </c:pt>
                <c:pt idx="563">
                  <c:v>5621</c:v>
                </c:pt>
                <c:pt idx="564">
                  <c:v>5631</c:v>
                </c:pt>
                <c:pt idx="565">
                  <c:v>5641</c:v>
                </c:pt>
                <c:pt idx="566">
                  <c:v>5651</c:v>
                </c:pt>
                <c:pt idx="567">
                  <c:v>5661</c:v>
                </c:pt>
                <c:pt idx="568">
                  <c:v>5671</c:v>
                </c:pt>
                <c:pt idx="569">
                  <c:v>5681</c:v>
                </c:pt>
                <c:pt idx="570">
                  <c:v>5691</c:v>
                </c:pt>
                <c:pt idx="571">
                  <c:v>5701</c:v>
                </c:pt>
                <c:pt idx="572">
                  <c:v>5711</c:v>
                </c:pt>
                <c:pt idx="573">
                  <c:v>5721</c:v>
                </c:pt>
                <c:pt idx="574">
                  <c:v>5731</c:v>
                </c:pt>
                <c:pt idx="575">
                  <c:v>5741</c:v>
                </c:pt>
                <c:pt idx="576">
                  <c:v>5751</c:v>
                </c:pt>
                <c:pt idx="577">
                  <c:v>5761</c:v>
                </c:pt>
                <c:pt idx="578">
                  <c:v>5771</c:v>
                </c:pt>
                <c:pt idx="579">
                  <c:v>5781</c:v>
                </c:pt>
                <c:pt idx="580">
                  <c:v>5791</c:v>
                </c:pt>
                <c:pt idx="581">
                  <c:v>5801</c:v>
                </c:pt>
                <c:pt idx="582">
                  <c:v>5811</c:v>
                </c:pt>
                <c:pt idx="583">
                  <c:v>5821</c:v>
                </c:pt>
                <c:pt idx="584">
                  <c:v>5831</c:v>
                </c:pt>
                <c:pt idx="585">
                  <c:v>5841</c:v>
                </c:pt>
                <c:pt idx="586">
                  <c:v>5851</c:v>
                </c:pt>
                <c:pt idx="587">
                  <c:v>5861</c:v>
                </c:pt>
                <c:pt idx="588">
                  <c:v>5871</c:v>
                </c:pt>
                <c:pt idx="589">
                  <c:v>5881</c:v>
                </c:pt>
                <c:pt idx="590">
                  <c:v>5891</c:v>
                </c:pt>
                <c:pt idx="591">
                  <c:v>5901</c:v>
                </c:pt>
                <c:pt idx="592">
                  <c:v>5911</c:v>
                </c:pt>
                <c:pt idx="593">
                  <c:v>5921</c:v>
                </c:pt>
                <c:pt idx="594">
                  <c:v>5931</c:v>
                </c:pt>
                <c:pt idx="595">
                  <c:v>5941</c:v>
                </c:pt>
                <c:pt idx="596">
                  <c:v>5951</c:v>
                </c:pt>
                <c:pt idx="597">
                  <c:v>5961</c:v>
                </c:pt>
                <c:pt idx="598">
                  <c:v>5971</c:v>
                </c:pt>
                <c:pt idx="599">
                  <c:v>5981</c:v>
                </c:pt>
                <c:pt idx="600">
                  <c:v>5991</c:v>
                </c:pt>
                <c:pt idx="601">
                  <c:v>6001</c:v>
                </c:pt>
                <c:pt idx="602">
                  <c:v>6011</c:v>
                </c:pt>
                <c:pt idx="603">
                  <c:v>6021</c:v>
                </c:pt>
                <c:pt idx="604">
                  <c:v>6031</c:v>
                </c:pt>
                <c:pt idx="605">
                  <c:v>6041</c:v>
                </c:pt>
                <c:pt idx="606">
                  <c:v>6051</c:v>
                </c:pt>
                <c:pt idx="607">
                  <c:v>6061</c:v>
                </c:pt>
                <c:pt idx="608">
                  <c:v>6071</c:v>
                </c:pt>
                <c:pt idx="609">
                  <c:v>6081</c:v>
                </c:pt>
                <c:pt idx="610">
                  <c:v>6091</c:v>
                </c:pt>
                <c:pt idx="611">
                  <c:v>6101</c:v>
                </c:pt>
                <c:pt idx="612">
                  <c:v>6111</c:v>
                </c:pt>
                <c:pt idx="613">
                  <c:v>6121</c:v>
                </c:pt>
                <c:pt idx="614">
                  <c:v>6131</c:v>
                </c:pt>
                <c:pt idx="615">
                  <c:v>6141</c:v>
                </c:pt>
                <c:pt idx="616">
                  <c:v>6151</c:v>
                </c:pt>
                <c:pt idx="617">
                  <c:v>6161</c:v>
                </c:pt>
                <c:pt idx="618">
                  <c:v>6171</c:v>
                </c:pt>
                <c:pt idx="619">
                  <c:v>6181</c:v>
                </c:pt>
                <c:pt idx="620">
                  <c:v>6191</c:v>
                </c:pt>
                <c:pt idx="621">
                  <c:v>6201</c:v>
                </c:pt>
                <c:pt idx="622">
                  <c:v>6211</c:v>
                </c:pt>
                <c:pt idx="623">
                  <c:v>6221</c:v>
                </c:pt>
                <c:pt idx="624">
                  <c:v>6231</c:v>
                </c:pt>
                <c:pt idx="625">
                  <c:v>6241</c:v>
                </c:pt>
                <c:pt idx="626">
                  <c:v>6251</c:v>
                </c:pt>
                <c:pt idx="627">
                  <c:v>6261</c:v>
                </c:pt>
                <c:pt idx="628">
                  <c:v>6271</c:v>
                </c:pt>
                <c:pt idx="629">
                  <c:v>6281</c:v>
                </c:pt>
                <c:pt idx="630">
                  <c:v>6291</c:v>
                </c:pt>
                <c:pt idx="631">
                  <c:v>6301</c:v>
                </c:pt>
                <c:pt idx="632">
                  <c:v>6311</c:v>
                </c:pt>
                <c:pt idx="633">
                  <c:v>6321</c:v>
                </c:pt>
                <c:pt idx="634">
                  <c:v>6331</c:v>
                </c:pt>
                <c:pt idx="635">
                  <c:v>6341</c:v>
                </c:pt>
                <c:pt idx="636">
                  <c:v>6351</c:v>
                </c:pt>
                <c:pt idx="637">
                  <c:v>6361</c:v>
                </c:pt>
                <c:pt idx="638">
                  <c:v>6371</c:v>
                </c:pt>
                <c:pt idx="639">
                  <c:v>6381</c:v>
                </c:pt>
                <c:pt idx="640">
                  <c:v>6391</c:v>
                </c:pt>
                <c:pt idx="641">
                  <c:v>6401</c:v>
                </c:pt>
                <c:pt idx="642">
                  <c:v>6411</c:v>
                </c:pt>
                <c:pt idx="643">
                  <c:v>6421</c:v>
                </c:pt>
                <c:pt idx="644">
                  <c:v>6431</c:v>
                </c:pt>
                <c:pt idx="645">
                  <c:v>6441</c:v>
                </c:pt>
                <c:pt idx="646">
                  <c:v>6451</c:v>
                </c:pt>
                <c:pt idx="647">
                  <c:v>6461</c:v>
                </c:pt>
                <c:pt idx="648">
                  <c:v>6471</c:v>
                </c:pt>
                <c:pt idx="649">
                  <c:v>6481</c:v>
                </c:pt>
                <c:pt idx="650">
                  <c:v>6491</c:v>
                </c:pt>
                <c:pt idx="651">
                  <c:v>6501</c:v>
                </c:pt>
                <c:pt idx="652">
                  <c:v>6511</c:v>
                </c:pt>
                <c:pt idx="653">
                  <c:v>6521</c:v>
                </c:pt>
                <c:pt idx="654">
                  <c:v>6531</c:v>
                </c:pt>
                <c:pt idx="655">
                  <c:v>6541</c:v>
                </c:pt>
                <c:pt idx="656">
                  <c:v>6551</c:v>
                </c:pt>
                <c:pt idx="657">
                  <c:v>6561</c:v>
                </c:pt>
                <c:pt idx="658">
                  <c:v>6571</c:v>
                </c:pt>
                <c:pt idx="659">
                  <c:v>6581</c:v>
                </c:pt>
                <c:pt idx="660">
                  <c:v>6591</c:v>
                </c:pt>
                <c:pt idx="661">
                  <c:v>6601</c:v>
                </c:pt>
                <c:pt idx="662">
                  <c:v>6611</c:v>
                </c:pt>
                <c:pt idx="663">
                  <c:v>6621</c:v>
                </c:pt>
                <c:pt idx="664">
                  <c:v>6631</c:v>
                </c:pt>
                <c:pt idx="665">
                  <c:v>6641</c:v>
                </c:pt>
                <c:pt idx="666">
                  <c:v>6651</c:v>
                </c:pt>
                <c:pt idx="667">
                  <c:v>6661</c:v>
                </c:pt>
                <c:pt idx="668">
                  <c:v>6671</c:v>
                </c:pt>
                <c:pt idx="669">
                  <c:v>6681</c:v>
                </c:pt>
                <c:pt idx="670">
                  <c:v>6691</c:v>
                </c:pt>
                <c:pt idx="671">
                  <c:v>6701</c:v>
                </c:pt>
                <c:pt idx="672">
                  <c:v>6711</c:v>
                </c:pt>
                <c:pt idx="673">
                  <c:v>6721</c:v>
                </c:pt>
                <c:pt idx="674">
                  <c:v>6731</c:v>
                </c:pt>
                <c:pt idx="675">
                  <c:v>6741</c:v>
                </c:pt>
                <c:pt idx="676">
                  <c:v>6751</c:v>
                </c:pt>
                <c:pt idx="677">
                  <c:v>6761</c:v>
                </c:pt>
                <c:pt idx="678">
                  <c:v>6771</c:v>
                </c:pt>
                <c:pt idx="679">
                  <c:v>6781</c:v>
                </c:pt>
                <c:pt idx="680">
                  <c:v>6791</c:v>
                </c:pt>
                <c:pt idx="681">
                  <c:v>6801</c:v>
                </c:pt>
                <c:pt idx="682">
                  <c:v>6811</c:v>
                </c:pt>
                <c:pt idx="683">
                  <c:v>6821</c:v>
                </c:pt>
                <c:pt idx="684">
                  <c:v>6831</c:v>
                </c:pt>
                <c:pt idx="685">
                  <c:v>6841</c:v>
                </c:pt>
                <c:pt idx="686">
                  <c:v>6851</c:v>
                </c:pt>
                <c:pt idx="687">
                  <c:v>6861</c:v>
                </c:pt>
                <c:pt idx="688">
                  <c:v>6871</c:v>
                </c:pt>
                <c:pt idx="689">
                  <c:v>6881</c:v>
                </c:pt>
                <c:pt idx="690">
                  <c:v>6891</c:v>
                </c:pt>
                <c:pt idx="691">
                  <c:v>6901</c:v>
                </c:pt>
                <c:pt idx="692">
                  <c:v>6911</c:v>
                </c:pt>
                <c:pt idx="693">
                  <c:v>6921</c:v>
                </c:pt>
                <c:pt idx="694">
                  <c:v>6931</c:v>
                </c:pt>
                <c:pt idx="695">
                  <c:v>6941</c:v>
                </c:pt>
                <c:pt idx="696">
                  <c:v>6951</c:v>
                </c:pt>
                <c:pt idx="697">
                  <c:v>6961</c:v>
                </c:pt>
                <c:pt idx="698">
                  <c:v>6971</c:v>
                </c:pt>
                <c:pt idx="699">
                  <c:v>6981</c:v>
                </c:pt>
                <c:pt idx="700">
                  <c:v>6991</c:v>
                </c:pt>
                <c:pt idx="701">
                  <c:v>7001</c:v>
                </c:pt>
                <c:pt idx="702">
                  <c:v>7011</c:v>
                </c:pt>
                <c:pt idx="703">
                  <c:v>7021</c:v>
                </c:pt>
                <c:pt idx="704">
                  <c:v>7031</c:v>
                </c:pt>
                <c:pt idx="705">
                  <c:v>7041</c:v>
                </c:pt>
                <c:pt idx="706">
                  <c:v>7051</c:v>
                </c:pt>
                <c:pt idx="707">
                  <c:v>7061</c:v>
                </c:pt>
                <c:pt idx="708">
                  <c:v>7071</c:v>
                </c:pt>
                <c:pt idx="709">
                  <c:v>7081</c:v>
                </c:pt>
                <c:pt idx="710">
                  <c:v>7091</c:v>
                </c:pt>
                <c:pt idx="711">
                  <c:v>7101</c:v>
                </c:pt>
                <c:pt idx="712">
                  <c:v>7111</c:v>
                </c:pt>
                <c:pt idx="713">
                  <c:v>7121</c:v>
                </c:pt>
                <c:pt idx="714">
                  <c:v>7131</c:v>
                </c:pt>
                <c:pt idx="715">
                  <c:v>7141</c:v>
                </c:pt>
                <c:pt idx="716">
                  <c:v>7151</c:v>
                </c:pt>
                <c:pt idx="717">
                  <c:v>7161</c:v>
                </c:pt>
                <c:pt idx="718">
                  <c:v>7171</c:v>
                </c:pt>
                <c:pt idx="719">
                  <c:v>7181</c:v>
                </c:pt>
                <c:pt idx="720">
                  <c:v>7191</c:v>
                </c:pt>
                <c:pt idx="721">
                  <c:v>7201</c:v>
                </c:pt>
                <c:pt idx="722">
                  <c:v>7211</c:v>
                </c:pt>
                <c:pt idx="723">
                  <c:v>7221</c:v>
                </c:pt>
                <c:pt idx="724">
                  <c:v>7231</c:v>
                </c:pt>
                <c:pt idx="725">
                  <c:v>7241</c:v>
                </c:pt>
                <c:pt idx="726">
                  <c:v>7251</c:v>
                </c:pt>
                <c:pt idx="727">
                  <c:v>7261</c:v>
                </c:pt>
                <c:pt idx="728">
                  <c:v>7271</c:v>
                </c:pt>
                <c:pt idx="729">
                  <c:v>7281</c:v>
                </c:pt>
                <c:pt idx="730">
                  <c:v>7291</c:v>
                </c:pt>
                <c:pt idx="731">
                  <c:v>7301</c:v>
                </c:pt>
                <c:pt idx="732">
                  <c:v>7311</c:v>
                </c:pt>
                <c:pt idx="733">
                  <c:v>7321</c:v>
                </c:pt>
                <c:pt idx="734">
                  <c:v>7331</c:v>
                </c:pt>
                <c:pt idx="735">
                  <c:v>7341</c:v>
                </c:pt>
                <c:pt idx="736">
                  <c:v>7351</c:v>
                </c:pt>
                <c:pt idx="737">
                  <c:v>7361</c:v>
                </c:pt>
                <c:pt idx="738">
                  <c:v>7371</c:v>
                </c:pt>
                <c:pt idx="739">
                  <c:v>7381</c:v>
                </c:pt>
                <c:pt idx="740">
                  <c:v>7391</c:v>
                </c:pt>
                <c:pt idx="741">
                  <c:v>7401</c:v>
                </c:pt>
                <c:pt idx="742">
                  <c:v>7411</c:v>
                </c:pt>
                <c:pt idx="743">
                  <c:v>7421</c:v>
                </c:pt>
                <c:pt idx="744">
                  <c:v>7431</c:v>
                </c:pt>
                <c:pt idx="745">
                  <c:v>7441</c:v>
                </c:pt>
                <c:pt idx="746">
                  <c:v>7451</c:v>
                </c:pt>
                <c:pt idx="747">
                  <c:v>7461</c:v>
                </c:pt>
                <c:pt idx="748">
                  <c:v>7471</c:v>
                </c:pt>
                <c:pt idx="749">
                  <c:v>7481</c:v>
                </c:pt>
                <c:pt idx="750">
                  <c:v>7491</c:v>
                </c:pt>
                <c:pt idx="751">
                  <c:v>7501</c:v>
                </c:pt>
                <c:pt idx="752">
                  <c:v>7511</c:v>
                </c:pt>
                <c:pt idx="753">
                  <c:v>7521</c:v>
                </c:pt>
                <c:pt idx="754">
                  <c:v>7531</c:v>
                </c:pt>
                <c:pt idx="755">
                  <c:v>7541</c:v>
                </c:pt>
                <c:pt idx="756">
                  <c:v>7551</c:v>
                </c:pt>
                <c:pt idx="757">
                  <c:v>7561</c:v>
                </c:pt>
                <c:pt idx="758">
                  <c:v>7571</c:v>
                </c:pt>
                <c:pt idx="759">
                  <c:v>7581</c:v>
                </c:pt>
                <c:pt idx="760">
                  <c:v>7591</c:v>
                </c:pt>
                <c:pt idx="761">
                  <c:v>7601</c:v>
                </c:pt>
                <c:pt idx="762">
                  <c:v>7611</c:v>
                </c:pt>
                <c:pt idx="763">
                  <c:v>7621</c:v>
                </c:pt>
                <c:pt idx="764">
                  <c:v>7631</c:v>
                </c:pt>
                <c:pt idx="765">
                  <c:v>7641</c:v>
                </c:pt>
                <c:pt idx="766">
                  <c:v>7651</c:v>
                </c:pt>
                <c:pt idx="767">
                  <c:v>7661</c:v>
                </c:pt>
                <c:pt idx="768">
                  <c:v>7671</c:v>
                </c:pt>
                <c:pt idx="769">
                  <c:v>7681</c:v>
                </c:pt>
                <c:pt idx="770">
                  <c:v>7691</c:v>
                </c:pt>
                <c:pt idx="771">
                  <c:v>7701</c:v>
                </c:pt>
                <c:pt idx="772">
                  <c:v>7711</c:v>
                </c:pt>
                <c:pt idx="773">
                  <c:v>7721</c:v>
                </c:pt>
                <c:pt idx="774">
                  <c:v>7731</c:v>
                </c:pt>
                <c:pt idx="775">
                  <c:v>7741</c:v>
                </c:pt>
                <c:pt idx="776">
                  <c:v>7751</c:v>
                </c:pt>
                <c:pt idx="777">
                  <c:v>7761</c:v>
                </c:pt>
                <c:pt idx="778">
                  <c:v>7771</c:v>
                </c:pt>
                <c:pt idx="779">
                  <c:v>7781</c:v>
                </c:pt>
                <c:pt idx="780">
                  <c:v>7791</c:v>
                </c:pt>
                <c:pt idx="781">
                  <c:v>7801</c:v>
                </c:pt>
                <c:pt idx="782">
                  <c:v>7811</c:v>
                </c:pt>
                <c:pt idx="783">
                  <c:v>7821</c:v>
                </c:pt>
                <c:pt idx="784">
                  <c:v>7831</c:v>
                </c:pt>
                <c:pt idx="785">
                  <c:v>7841</c:v>
                </c:pt>
                <c:pt idx="786">
                  <c:v>7851</c:v>
                </c:pt>
                <c:pt idx="787">
                  <c:v>7861</c:v>
                </c:pt>
                <c:pt idx="788">
                  <c:v>7871</c:v>
                </c:pt>
                <c:pt idx="789">
                  <c:v>7881</c:v>
                </c:pt>
                <c:pt idx="790">
                  <c:v>7891</c:v>
                </c:pt>
                <c:pt idx="791">
                  <c:v>7901</c:v>
                </c:pt>
                <c:pt idx="792">
                  <c:v>7911</c:v>
                </c:pt>
                <c:pt idx="793">
                  <c:v>7921</c:v>
                </c:pt>
                <c:pt idx="794">
                  <c:v>7931</c:v>
                </c:pt>
                <c:pt idx="795">
                  <c:v>7941</c:v>
                </c:pt>
                <c:pt idx="796">
                  <c:v>7951</c:v>
                </c:pt>
                <c:pt idx="797">
                  <c:v>7961</c:v>
                </c:pt>
                <c:pt idx="798">
                  <c:v>7971</c:v>
                </c:pt>
                <c:pt idx="799">
                  <c:v>7981</c:v>
                </c:pt>
                <c:pt idx="800">
                  <c:v>7991</c:v>
                </c:pt>
                <c:pt idx="801">
                  <c:v>8001</c:v>
                </c:pt>
                <c:pt idx="802">
                  <c:v>8011</c:v>
                </c:pt>
                <c:pt idx="803">
                  <c:v>8021</c:v>
                </c:pt>
                <c:pt idx="804">
                  <c:v>8031</c:v>
                </c:pt>
                <c:pt idx="805">
                  <c:v>8041</c:v>
                </c:pt>
                <c:pt idx="806">
                  <c:v>8051</c:v>
                </c:pt>
                <c:pt idx="807">
                  <c:v>8061</c:v>
                </c:pt>
                <c:pt idx="808">
                  <c:v>8071</c:v>
                </c:pt>
                <c:pt idx="809">
                  <c:v>8081</c:v>
                </c:pt>
                <c:pt idx="810">
                  <c:v>8091</c:v>
                </c:pt>
                <c:pt idx="811">
                  <c:v>8101</c:v>
                </c:pt>
                <c:pt idx="812">
                  <c:v>8111</c:v>
                </c:pt>
                <c:pt idx="813">
                  <c:v>8121</c:v>
                </c:pt>
                <c:pt idx="814">
                  <c:v>8131</c:v>
                </c:pt>
                <c:pt idx="815">
                  <c:v>8141</c:v>
                </c:pt>
                <c:pt idx="816">
                  <c:v>8151</c:v>
                </c:pt>
                <c:pt idx="817">
                  <c:v>8161</c:v>
                </c:pt>
                <c:pt idx="818">
                  <c:v>8171</c:v>
                </c:pt>
                <c:pt idx="819">
                  <c:v>8181</c:v>
                </c:pt>
                <c:pt idx="820">
                  <c:v>8191</c:v>
                </c:pt>
                <c:pt idx="821">
                  <c:v>8201</c:v>
                </c:pt>
                <c:pt idx="822">
                  <c:v>8211</c:v>
                </c:pt>
                <c:pt idx="823">
                  <c:v>8221</c:v>
                </c:pt>
                <c:pt idx="824">
                  <c:v>8231</c:v>
                </c:pt>
                <c:pt idx="825">
                  <c:v>8241</c:v>
                </c:pt>
                <c:pt idx="826">
                  <c:v>8251</c:v>
                </c:pt>
                <c:pt idx="827">
                  <c:v>8261</c:v>
                </c:pt>
                <c:pt idx="828">
                  <c:v>8271</c:v>
                </c:pt>
                <c:pt idx="829">
                  <c:v>8281</c:v>
                </c:pt>
                <c:pt idx="830">
                  <c:v>8291</c:v>
                </c:pt>
                <c:pt idx="831">
                  <c:v>8301</c:v>
                </c:pt>
                <c:pt idx="832">
                  <c:v>8311</c:v>
                </c:pt>
                <c:pt idx="833">
                  <c:v>8321</c:v>
                </c:pt>
                <c:pt idx="834">
                  <c:v>8331</c:v>
                </c:pt>
                <c:pt idx="835">
                  <c:v>8341</c:v>
                </c:pt>
                <c:pt idx="836">
                  <c:v>8351</c:v>
                </c:pt>
                <c:pt idx="837">
                  <c:v>8361</c:v>
                </c:pt>
                <c:pt idx="838">
                  <c:v>8371</c:v>
                </c:pt>
                <c:pt idx="839">
                  <c:v>8381</c:v>
                </c:pt>
                <c:pt idx="840">
                  <c:v>8391</c:v>
                </c:pt>
                <c:pt idx="841">
                  <c:v>8401</c:v>
                </c:pt>
                <c:pt idx="842">
                  <c:v>8411</c:v>
                </c:pt>
                <c:pt idx="843">
                  <c:v>8421</c:v>
                </c:pt>
                <c:pt idx="844">
                  <c:v>8431</c:v>
                </c:pt>
                <c:pt idx="845">
                  <c:v>8441</c:v>
                </c:pt>
                <c:pt idx="846">
                  <c:v>8451</c:v>
                </c:pt>
                <c:pt idx="847">
                  <c:v>8461</c:v>
                </c:pt>
                <c:pt idx="848">
                  <c:v>8471</c:v>
                </c:pt>
                <c:pt idx="849">
                  <c:v>8481</c:v>
                </c:pt>
                <c:pt idx="850">
                  <c:v>8491</c:v>
                </c:pt>
                <c:pt idx="851">
                  <c:v>8501</c:v>
                </c:pt>
                <c:pt idx="852">
                  <c:v>8511</c:v>
                </c:pt>
                <c:pt idx="853">
                  <c:v>8521</c:v>
                </c:pt>
                <c:pt idx="854">
                  <c:v>8531</c:v>
                </c:pt>
                <c:pt idx="855">
                  <c:v>8541</c:v>
                </c:pt>
                <c:pt idx="856">
                  <c:v>8551</c:v>
                </c:pt>
                <c:pt idx="857">
                  <c:v>8561</c:v>
                </c:pt>
                <c:pt idx="858">
                  <c:v>8571</c:v>
                </c:pt>
                <c:pt idx="859">
                  <c:v>8581</c:v>
                </c:pt>
                <c:pt idx="860">
                  <c:v>8591</c:v>
                </c:pt>
                <c:pt idx="861">
                  <c:v>8601</c:v>
                </c:pt>
                <c:pt idx="862">
                  <c:v>8611</c:v>
                </c:pt>
                <c:pt idx="863">
                  <c:v>8621</c:v>
                </c:pt>
                <c:pt idx="864">
                  <c:v>8631</c:v>
                </c:pt>
                <c:pt idx="865">
                  <c:v>8641</c:v>
                </c:pt>
                <c:pt idx="866">
                  <c:v>8651</c:v>
                </c:pt>
                <c:pt idx="867">
                  <c:v>8661</c:v>
                </c:pt>
                <c:pt idx="868">
                  <c:v>8671</c:v>
                </c:pt>
                <c:pt idx="869">
                  <c:v>8681</c:v>
                </c:pt>
                <c:pt idx="870">
                  <c:v>8691</c:v>
                </c:pt>
                <c:pt idx="871">
                  <c:v>8701</c:v>
                </c:pt>
                <c:pt idx="872">
                  <c:v>8711</c:v>
                </c:pt>
                <c:pt idx="873">
                  <c:v>8721</c:v>
                </c:pt>
                <c:pt idx="874">
                  <c:v>8731</c:v>
                </c:pt>
                <c:pt idx="875">
                  <c:v>8741</c:v>
                </c:pt>
                <c:pt idx="876">
                  <c:v>8751</c:v>
                </c:pt>
              </c:numCache>
            </c:numRef>
          </c:xVal>
          <c:yVal>
            <c:numRef>
              <c:f>'Pumped Well Data'!$I$5:$I$1417</c:f>
              <c:numCache>
                <c:formatCode>0.00</c:formatCode>
                <c:ptCount val="1413"/>
                <c:pt idx="0">
                  <c:v>0</c:v>
                </c:pt>
                <c:pt idx="1">
                  <c:v>2.2774000000000001</c:v>
                </c:pt>
                <c:pt idx="2">
                  <c:v>6.9735000000000014</c:v>
                </c:pt>
                <c:pt idx="3">
                  <c:v>8.531600000000001</c:v>
                </c:pt>
                <c:pt idx="4">
                  <c:v>9.4640000000000004</c:v>
                </c:pt>
                <c:pt idx="5">
                  <c:v>10.1685</c:v>
                </c:pt>
                <c:pt idx="6">
                  <c:v>10.697599999999998</c:v>
                </c:pt>
                <c:pt idx="7">
                  <c:v>11.112500000000001</c:v>
                </c:pt>
                <c:pt idx="8">
                  <c:v>11.4513</c:v>
                </c:pt>
                <c:pt idx="9">
                  <c:v>11.747</c:v>
                </c:pt>
                <c:pt idx="10">
                  <c:v>12.001799999999999</c:v>
                </c:pt>
                <c:pt idx="11">
                  <c:v>12.2254</c:v>
                </c:pt>
                <c:pt idx="12">
                  <c:v>12.433800000000002</c:v>
                </c:pt>
                <c:pt idx="13">
                  <c:v>12.630399999999998</c:v>
                </c:pt>
                <c:pt idx="14">
                  <c:v>12.819599999999998</c:v>
                </c:pt>
                <c:pt idx="15">
                  <c:v>13.3733</c:v>
                </c:pt>
                <c:pt idx="16">
                  <c:v>13.623100000000001</c:v>
                </c:pt>
                <c:pt idx="17">
                  <c:v>13.808499999999999</c:v>
                </c:pt>
                <c:pt idx="18">
                  <c:v>13.9849</c:v>
                </c:pt>
                <c:pt idx="19">
                  <c:v>14.129000000000001</c:v>
                </c:pt>
                <c:pt idx="20">
                  <c:v>14.261800000000001</c:v>
                </c:pt>
                <c:pt idx="21">
                  <c:v>14.396899999999999</c:v>
                </c:pt>
                <c:pt idx="22">
                  <c:v>14.529500000000002</c:v>
                </c:pt>
                <c:pt idx="23">
                  <c:v>14.643899999999999</c:v>
                </c:pt>
                <c:pt idx="24">
                  <c:v>14.7592</c:v>
                </c:pt>
                <c:pt idx="25">
                  <c:v>14.857499999999998</c:v>
                </c:pt>
                <c:pt idx="26">
                  <c:v>14.951000000000001</c:v>
                </c:pt>
                <c:pt idx="27">
                  <c:v>15.046299999999999</c:v>
                </c:pt>
                <c:pt idx="28">
                  <c:v>15.138000000000002</c:v>
                </c:pt>
                <c:pt idx="29">
                  <c:v>15.226600000000001</c:v>
                </c:pt>
                <c:pt idx="30">
                  <c:v>15.307500000000001</c:v>
                </c:pt>
                <c:pt idx="31">
                  <c:v>15.373900000000003</c:v>
                </c:pt>
                <c:pt idx="32">
                  <c:v>15.4544</c:v>
                </c:pt>
                <c:pt idx="33">
                  <c:v>15.532500000000002</c:v>
                </c:pt>
                <c:pt idx="34">
                  <c:v>15.598700000000001</c:v>
                </c:pt>
                <c:pt idx="35">
                  <c:v>15.635899999999999</c:v>
                </c:pt>
                <c:pt idx="36">
                  <c:v>15.718799999999998</c:v>
                </c:pt>
                <c:pt idx="37">
                  <c:v>15.7685</c:v>
                </c:pt>
                <c:pt idx="38">
                  <c:v>15.831299999999999</c:v>
                </c:pt>
                <c:pt idx="39">
                  <c:v>15.8782</c:v>
                </c:pt>
                <c:pt idx="40">
                  <c:v>15.934000000000001</c:v>
                </c:pt>
                <c:pt idx="41">
                  <c:v>15.973299999999998</c:v>
                </c:pt>
                <c:pt idx="42">
                  <c:v>16.029399999999999</c:v>
                </c:pt>
                <c:pt idx="43">
                  <c:v>16.076800000000002</c:v>
                </c:pt>
                <c:pt idx="44">
                  <c:v>16.128600000000002</c:v>
                </c:pt>
                <c:pt idx="45">
                  <c:v>16.1694</c:v>
                </c:pt>
                <c:pt idx="46">
                  <c:v>16.209399999999999</c:v>
                </c:pt>
                <c:pt idx="47">
                  <c:v>16.255199999999999</c:v>
                </c:pt>
                <c:pt idx="48">
                  <c:v>16.294699999999999</c:v>
                </c:pt>
                <c:pt idx="49">
                  <c:v>16.3429</c:v>
                </c:pt>
                <c:pt idx="50">
                  <c:v>16.382999999999999</c:v>
                </c:pt>
                <c:pt idx="51">
                  <c:v>16.4161</c:v>
                </c:pt>
                <c:pt idx="52">
                  <c:v>16.453099999999999</c:v>
                </c:pt>
                <c:pt idx="53">
                  <c:v>16.486900000000002</c:v>
                </c:pt>
                <c:pt idx="54">
                  <c:v>16.519400000000001</c:v>
                </c:pt>
                <c:pt idx="55">
                  <c:v>16.570499999999999</c:v>
                </c:pt>
                <c:pt idx="56">
                  <c:v>16.598800000000001</c:v>
                </c:pt>
                <c:pt idx="57">
                  <c:v>16.622699999999998</c:v>
                </c:pt>
                <c:pt idx="58">
                  <c:v>16.6599</c:v>
                </c:pt>
                <c:pt idx="59">
                  <c:v>16.695599999999999</c:v>
                </c:pt>
                <c:pt idx="60">
                  <c:v>16.725200000000001</c:v>
                </c:pt>
                <c:pt idx="61">
                  <c:v>16.7498</c:v>
                </c:pt>
                <c:pt idx="62">
                  <c:v>16.796299999999999</c:v>
                </c:pt>
                <c:pt idx="63">
                  <c:v>16.824300000000001</c:v>
                </c:pt>
                <c:pt idx="64">
                  <c:v>16.849799999999998</c:v>
                </c:pt>
                <c:pt idx="65">
                  <c:v>16.88</c:v>
                </c:pt>
                <c:pt idx="66">
                  <c:v>16.9115</c:v>
                </c:pt>
                <c:pt idx="67">
                  <c:v>16.942800000000002</c:v>
                </c:pt>
                <c:pt idx="68">
                  <c:v>16.970200000000002</c:v>
                </c:pt>
                <c:pt idx="69">
                  <c:v>17.001999999999999</c:v>
                </c:pt>
                <c:pt idx="70">
                  <c:v>17.0276</c:v>
                </c:pt>
                <c:pt idx="71">
                  <c:v>17.055900000000001</c:v>
                </c:pt>
                <c:pt idx="72">
                  <c:v>17.0838</c:v>
                </c:pt>
                <c:pt idx="73">
                  <c:v>17.117900000000002</c:v>
                </c:pt>
                <c:pt idx="74">
                  <c:v>17.142399999999999</c:v>
                </c:pt>
                <c:pt idx="75">
                  <c:v>17.1709</c:v>
                </c:pt>
                <c:pt idx="76">
                  <c:v>17.206500000000002</c:v>
                </c:pt>
                <c:pt idx="77">
                  <c:v>17.232700000000001</c:v>
                </c:pt>
                <c:pt idx="78">
                  <c:v>17.261800000000001</c:v>
                </c:pt>
                <c:pt idx="79">
                  <c:v>17.289100000000001</c:v>
                </c:pt>
                <c:pt idx="80">
                  <c:v>17.3184</c:v>
                </c:pt>
                <c:pt idx="81">
                  <c:v>17.351700000000001</c:v>
                </c:pt>
                <c:pt idx="82">
                  <c:v>17.3733</c:v>
                </c:pt>
                <c:pt idx="83">
                  <c:v>17.389399999999998</c:v>
                </c:pt>
                <c:pt idx="84">
                  <c:v>17.393799999999999</c:v>
                </c:pt>
                <c:pt idx="85">
                  <c:v>17.417200000000001</c:v>
                </c:pt>
                <c:pt idx="86">
                  <c:v>17.436900000000001</c:v>
                </c:pt>
                <c:pt idx="87">
                  <c:v>17.458200000000001</c:v>
                </c:pt>
                <c:pt idx="88">
                  <c:v>17.483699999999999</c:v>
                </c:pt>
                <c:pt idx="89">
                  <c:v>17.512699999999999</c:v>
                </c:pt>
                <c:pt idx="90">
                  <c:v>17.5291</c:v>
                </c:pt>
                <c:pt idx="91">
                  <c:v>17.558199999999999</c:v>
                </c:pt>
                <c:pt idx="92">
                  <c:v>17.572300000000002</c:v>
                </c:pt>
                <c:pt idx="93">
                  <c:v>17.6021</c:v>
                </c:pt>
                <c:pt idx="94">
                  <c:v>17.624199999999998</c:v>
                </c:pt>
                <c:pt idx="95">
                  <c:v>17.640699999999999</c:v>
                </c:pt>
                <c:pt idx="96">
                  <c:v>17.661100000000001</c:v>
                </c:pt>
                <c:pt idx="97">
                  <c:v>17.666999999999998</c:v>
                </c:pt>
                <c:pt idx="98">
                  <c:v>17.668900000000001</c:v>
                </c:pt>
                <c:pt idx="99">
                  <c:v>17.6921</c:v>
                </c:pt>
                <c:pt idx="100">
                  <c:v>17.707000000000001</c:v>
                </c:pt>
                <c:pt idx="101">
                  <c:v>17.729400000000002</c:v>
                </c:pt>
                <c:pt idx="102">
                  <c:v>17.7502</c:v>
                </c:pt>
                <c:pt idx="103">
                  <c:v>17.764099999999999</c:v>
                </c:pt>
                <c:pt idx="104">
                  <c:v>17.7789</c:v>
                </c:pt>
                <c:pt idx="105">
                  <c:v>17.791700000000002</c:v>
                </c:pt>
                <c:pt idx="106">
                  <c:v>17.8079</c:v>
                </c:pt>
                <c:pt idx="107">
                  <c:v>17.832599999999999</c:v>
                </c:pt>
                <c:pt idx="108">
                  <c:v>17.8505</c:v>
                </c:pt>
                <c:pt idx="109">
                  <c:v>17.869199999999999</c:v>
                </c:pt>
                <c:pt idx="110">
                  <c:v>17.882999999999999</c:v>
                </c:pt>
                <c:pt idx="111">
                  <c:v>17.8933</c:v>
                </c:pt>
                <c:pt idx="112">
                  <c:v>17.912500000000001</c:v>
                </c:pt>
                <c:pt idx="113">
                  <c:v>17.923100000000002</c:v>
                </c:pt>
                <c:pt idx="114">
                  <c:v>17.941199999999998</c:v>
                </c:pt>
                <c:pt idx="115">
                  <c:v>17.970299999999998</c:v>
                </c:pt>
                <c:pt idx="116">
                  <c:v>17.981300000000001</c:v>
                </c:pt>
                <c:pt idx="117">
                  <c:v>17.996700000000001</c:v>
                </c:pt>
                <c:pt idx="118">
                  <c:v>18.0123</c:v>
                </c:pt>
                <c:pt idx="119">
                  <c:v>18.035700000000002</c:v>
                </c:pt>
                <c:pt idx="120">
                  <c:v>18.052800000000001</c:v>
                </c:pt>
                <c:pt idx="121">
                  <c:v>18.057400000000001</c:v>
                </c:pt>
                <c:pt idx="122">
                  <c:v>18.072900000000001</c:v>
                </c:pt>
                <c:pt idx="123">
                  <c:v>18.089500000000001</c:v>
                </c:pt>
                <c:pt idx="124">
                  <c:v>18.096599999999999</c:v>
                </c:pt>
                <c:pt idx="125">
                  <c:v>18.111799999999999</c:v>
                </c:pt>
                <c:pt idx="126">
                  <c:v>18.129200000000001</c:v>
                </c:pt>
                <c:pt idx="127">
                  <c:v>18.147600000000001</c:v>
                </c:pt>
                <c:pt idx="128">
                  <c:v>18.1524</c:v>
                </c:pt>
                <c:pt idx="129">
                  <c:v>18.1662</c:v>
                </c:pt>
                <c:pt idx="130">
                  <c:v>18.1798</c:v>
                </c:pt>
                <c:pt idx="131">
                  <c:v>18.186800000000002</c:v>
                </c:pt>
                <c:pt idx="132">
                  <c:v>18.197300000000002</c:v>
                </c:pt>
                <c:pt idx="133">
                  <c:v>18.212800000000001</c:v>
                </c:pt>
                <c:pt idx="134">
                  <c:v>18.217000000000002</c:v>
                </c:pt>
                <c:pt idx="135">
                  <c:v>18.2394</c:v>
                </c:pt>
                <c:pt idx="136">
                  <c:v>18.247</c:v>
                </c:pt>
                <c:pt idx="137">
                  <c:v>18.277799999999999</c:v>
                </c:pt>
                <c:pt idx="138">
                  <c:v>18.3017</c:v>
                </c:pt>
                <c:pt idx="139">
                  <c:v>18.316199999999998</c:v>
                </c:pt>
                <c:pt idx="140">
                  <c:v>18.3231</c:v>
                </c:pt>
                <c:pt idx="141">
                  <c:v>18.340500000000002</c:v>
                </c:pt>
                <c:pt idx="142">
                  <c:v>18.343</c:v>
                </c:pt>
                <c:pt idx="143">
                  <c:v>18.351200000000002</c:v>
                </c:pt>
                <c:pt idx="144">
                  <c:v>18.367699999999999</c:v>
                </c:pt>
                <c:pt idx="145">
                  <c:v>18.3748</c:v>
                </c:pt>
                <c:pt idx="146">
                  <c:v>18.395900000000001</c:v>
                </c:pt>
                <c:pt idx="147">
                  <c:v>18.410799999999998</c:v>
                </c:pt>
                <c:pt idx="148">
                  <c:v>18.428000000000001</c:v>
                </c:pt>
                <c:pt idx="149">
                  <c:v>18.449400000000001</c:v>
                </c:pt>
                <c:pt idx="150">
                  <c:v>18.459299999999999</c:v>
                </c:pt>
                <c:pt idx="151">
                  <c:v>18.477999999999998</c:v>
                </c:pt>
                <c:pt idx="152">
                  <c:v>18.488099999999999</c:v>
                </c:pt>
                <c:pt idx="153">
                  <c:v>18.489799999999999</c:v>
                </c:pt>
                <c:pt idx="154">
                  <c:v>18.5029</c:v>
                </c:pt>
                <c:pt idx="155">
                  <c:v>18.512899999999998</c:v>
                </c:pt>
                <c:pt idx="156">
                  <c:v>18.514800000000001</c:v>
                </c:pt>
                <c:pt idx="157">
                  <c:v>18.532900000000001</c:v>
                </c:pt>
                <c:pt idx="158">
                  <c:v>18.551200000000001</c:v>
                </c:pt>
                <c:pt idx="159">
                  <c:v>18.5562</c:v>
                </c:pt>
                <c:pt idx="160">
                  <c:v>18.5566</c:v>
                </c:pt>
                <c:pt idx="161">
                  <c:v>18.5688</c:v>
                </c:pt>
                <c:pt idx="162">
                  <c:v>18.577999999999999</c:v>
                </c:pt>
                <c:pt idx="163">
                  <c:v>18.614100000000001</c:v>
                </c:pt>
                <c:pt idx="164">
                  <c:v>18.638999999999999</c:v>
                </c:pt>
                <c:pt idx="165">
                  <c:v>18.650300000000001</c:v>
                </c:pt>
                <c:pt idx="166">
                  <c:v>18.650400000000001</c:v>
                </c:pt>
                <c:pt idx="167">
                  <c:v>18.657799999999998</c:v>
                </c:pt>
                <c:pt idx="168">
                  <c:v>18.6555</c:v>
                </c:pt>
                <c:pt idx="169">
                  <c:v>18.666599999999999</c:v>
                </c:pt>
                <c:pt idx="170">
                  <c:v>18.688500000000001</c:v>
                </c:pt>
                <c:pt idx="171">
                  <c:v>18.685400000000001</c:v>
                </c:pt>
                <c:pt idx="172">
                  <c:v>18.6952</c:v>
                </c:pt>
                <c:pt idx="173">
                  <c:v>18.697300000000002</c:v>
                </c:pt>
                <c:pt idx="174">
                  <c:v>18.707799999999999</c:v>
                </c:pt>
                <c:pt idx="175">
                  <c:v>18.713899999999999</c:v>
                </c:pt>
                <c:pt idx="176">
                  <c:v>18.720099999999999</c:v>
                </c:pt>
                <c:pt idx="177">
                  <c:v>18.738499999999998</c:v>
                </c:pt>
                <c:pt idx="178">
                  <c:v>18.7468</c:v>
                </c:pt>
                <c:pt idx="179">
                  <c:v>18.754899999999999</c:v>
                </c:pt>
                <c:pt idx="180">
                  <c:v>18.759599999999999</c:v>
                </c:pt>
                <c:pt idx="181">
                  <c:v>18.764800000000001</c:v>
                </c:pt>
                <c:pt idx="182">
                  <c:v>18.770299999999999</c:v>
                </c:pt>
                <c:pt idx="183">
                  <c:v>18.776299999999999</c:v>
                </c:pt>
                <c:pt idx="184">
                  <c:v>18.7834</c:v>
                </c:pt>
                <c:pt idx="185">
                  <c:v>18.786899999999999</c:v>
                </c:pt>
                <c:pt idx="186">
                  <c:v>18.793700000000001</c:v>
                </c:pt>
                <c:pt idx="187">
                  <c:v>18.794599999999999</c:v>
                </c:pt>
                <c:pt idx="188">
                  <c:v>18.8064</c:v>
                </c:pt>
                <c:pt idx="189">
                  <c:v>18.817499999999999</c:v>
                </c:pt>
                <c:pt idx="190">
                  <c:v>18.814699999999998</c:v>
                </c:pt>
                <c:pt idx="191">
                  <c:v>18.8185</c:v>
                </c:pt>
                <c:pt idx="192">
                  <c:v>18.852799999999998</c:v>
                </c:pt>
                <c:pt idx="193">
                  <c:v>18.847300000000001</c:v>
                </c:pt>
                <c:pt idx="194">
                  <c:v>18.859300000000001</c:v>
                </c:pt>
                <c:pt idx="195">
                  <c:v>18.863499999999998</c:v>
                </c:pt>
                <c:pt idx="196">
                  <c:v>18.872900000000001</c:v>
                </c:pt>
                <c:pt idx="197">
                  <c:v>18.869199999999999</c:v>
                </c:pt>
                <c:pt idx="198">
                  <c:v>18.875900000000001</c:v>
                </c:pt>
                <c:pt idx="199">
                  <c:v>18.885200000000001</c:v>
                </c:pt>
                <c:pt idx="200">
                  <c:v>18.8948</c:v>
                </c:pt>
                <c:pt idx="201">
                  <c:v>18.8993</c:v>
                </c:pt>
                <c:pt idx="202">
                  <c:v>18.9023</c:v>
                </c:pt>
                <c:pt idx="203">
                  <c:v>18.905100000000001</c:v>
                </c:pt>
                <c:pt idx="204">
                  <c:v>18.898</c:v>
                </c:pt>
                <c:pt idx="205">
                  <c:v>18.911899999999999</c:v>
                </c:pt>
                <c:pt idx="206">
                  <c:v>18.909299999999998</c:v>
                </c:pt>
                <c:pt idx="207">
                  <c:v>18.916700000000002</c:v>
                </c:pt>
                <c:pt idx="208">
                  <c:v>18.934000000000001</c:v>
                </c:pt>
                <c:pt idx="209">
                  <c:v>18.943300000000001</c:v>
                </c:pt>
                <c:pt idx="210">
                  <c:v>18.967099999999999</c:v>
                </c:pt>
                <c:pt idx="211">
                  <c:v>18.9665</c:v>
                </c:pt>
                <c:pt idx="212">
                  <c:v>18.975300000000001</c:v>
                </c:pt>
                <c:pt idx="213">
                  <c:v>18.994499999999999</c:v>
                </c:pt>
                <c:pt idx="214">
                  <c:v>18.992599999999999</c:v>
                </c:pt>
                <c:pt idx="215">
                  <c:v>19.004999999999999</c:v>
                </c:pt>
                <c:pt idx="216">
                  <c:v>19.004000000000001</c:v>
                </c:pt>
                <c:pt idx="217">
                  <c:v>19.006399999999999</c:v>
                </c:pt>
                <c:pt idx="218">
                  <c:v>19.0017</c:v>
                </c:pt>
                <c:pt idx="219">
                  <c:v>19.005399999999998</c:v>
                </c:pt>
                <c:pt idx="220">
                  <c:v>19.0047</c:v>
                </c:pt>
                <c:pt idx="221">
                  <c:v>19.005399999999998</c:v>
                </c:pt>
                <c:pt idx="222">
                  <c:v>19.015599999999999</c:v>
                </c:pt>
                <c:pt idx="223">
                  <c:v>19.025500000000001</c:v>
                </c:pt>
                <c:pt idx="224">
                  <c:v>19.040900000000001</c:v>
                </c:pt>
                <c:pt idx="225">
                  <c:v>19.054100000000002</c:v>
                </c:pt>
                <c:pt idx="226">
                  <c:v>19.0702</c:v>
                </c:pt>
                <c:pt idx="227">
                  <c:v>19.079899999999999</c:v>
                </c:pt>
                <c:pt idx="228">
                  <c:v>19.097999999999999</c:v>
                </c:pt>
                <c:pt idx="229">
                  <c:v>19.11</c:v>
                </c:pt>
                <c:pt idx="230">
                  <c:v>19.118300000000001</c:v>
                </c:pt>
                <c:pt idx="231">
                  <c:v>19.260200000000001</c:v>
                </c:pt>
                <c:pt idx="232">
                  <c:v>19.366299999999999</c:v>
                </c:pt>
                <c:pt idx="233">
                  <c:v>19.4299</c:v>
                </c:pt>
                <c:pt idx="234">
                  <c:v>19.4709</c:v>
                </c:pt>
                <c:pt idx="235">
                  <c:v>19.504200000000001</c:v>
                </c:pt>
                <c:pt idx="236">
                  <c:v>19.5395</c:v>
                </c:pt>
                <c:pt idx="237">
                  <c:v>19.558</c:v>
                </c:pt>
                <c:pt idx="238">
                  <c:v>19.578900000000001</c:v>
                </c:pt>
                <c:pt idx="239">
                  <c:v>19.5974</c:v>
                </c:pt>
                <c:pt idx="240">
                  <c:v>19.605799999999999</c:v>
                </c:pt>
                <c:pt idx="241">
                  <c:v>19.603200000000001</c:v>
                </c:pt>
                <c:pt idx="242">
                  <c:v>19.610700000000001</c:v>
                </c:pt>
                <c:pt idx="243">
                  <c:v>19.613499999999998</c:v>
                </c:pt>
                <c:pt idx="244">
                  <c:v>19.640699999999999</c:v>
                </c:pt>
                <c:pt idx="245">
                  <c:v>19.654399999999999</c:v>
                </c:pt>
                <c:pt idx="246">
                  <c:v>19.674400000000002</c:v>
                </c:pt>
                <c:pt idx="247">
                  <c:v>19.683600000000002</c:v>
                </c:pt>
                <c:pt idx="248">
                  <c:v>19.692599999999999</c:v>
                </c:pt>
                <c:pt idx="249">
                  <c:v>19.697800000000001</c:v>
                </c:pt>
                <c:pt idx="250">
                  <c:v>19.7119</c:v>
                </c:pt>
                <c:pt idx="251">
                  <c:v>19.7166</c:v>
                </c:pt>
                <c:pt idx="252">
                  <c:v>19.728999999999999</c:v>
                </c:pt>
                <c:pt idx="253">
                  <c:v>19.740600000000001</c:v>
                </c:pt>
                <c:pt idx="254">
                  <c:v>19.750900000000001</c:v>
                </c:pt>
                <c:pt idx="255">
                  <c:v>19.750599999999999</c:v>
                </c:pt>
                <c:pt idx="256">
                  <c:v>19.762599999999999</c:v>
                </c:pt>
                <c:pt idx="257">
                  <c:v>19.772200000000002</c:v>
                </c:pt>
                <c:pt idx="258">
                  <c:v>19.783899999999999</c:v>
                </c:pt>
                <c:pt idx="259">
                  <c:v>19.7882</c:v>
                </c:pt>
                <c:pt idx="260">
                  <c:v>19.793099999999999</c:v>
                </c:pt>
                <c:pt idx="261">
                  <c:v>19.797599999999999</c:v>
                </c:pt>
                <c:pt idx="262">
                  <c:v>19.802900000000001</c:v>
                </c:pt>
                <c:pt idx="263">
                  <c:v>19.799800000000001</c:v>
                </c:pt>
                <c:pt idx="264">
                  <c:v>19.803799999999999</c:v>
                </c:pt>
                <c:pt idx="265">
                  <c:v>19.8188</c:v>
                </c:pt>
                <c:pt idx="266">
                  <c:v>19.808699999999998</c:v>
                </c:pt>
                <c:pt idx="267">
                  <c:v>19.816199999999998</c:v>
                </c:pt>
                <c:pt idx="268">
                  <c:v>19.8203</c:v>
                </c:pt>
                <c:pt idx="269">
                  <c:v>19.829799999999999</c:v>
                </c:pt>
                <c:pt idx="270">
                  <c:v>19.835599999999999</c:v>
                </c:pt>
                <c:pt idx="271">
                  <c:v>19.836500000000001</c:v>
                </c:pt>
                <c:pt idx="272">
                  <c:v>19.849</c:v>
                </c:pt>
                <c:pt idx="273">
                  <c:v>19.848700000000001</c:v>
                </c:pt>
                <c:pt idx="274">
                  <c:v>19.854800000000001</c:v>
                </c:pt>
                <c:pt idx="275">
                  <c:v>19.854800000000001</c:v>
                </c:pt>
                <c:pt idx="276">
                  <c:v>19.872699999999998</c:v>
                </c:pt>
                <c:pt idx="277">
                  <c:v>19.874400000000001</c:v>
                </c:pt>
                <c:pt idx="278">
                  <c:v>19.8767</c:v>
                </c:pt>
                <c:pt idx="279">
                  <c:v>19.885899999999999</c:v>
                </c:pt>
                <c:pt idx="280">
                  <c:v>19.8917</c:v>
                </c:pt>
                <c:pt idx="281">
                  <c:v>19.894200000000001</c:v>
                </c:pt>
                <c:pt idx="282">
                  <c:v>19.901</c:v>
                </c:pt>
                <c:pt idx="283">
                  <c:v>19.902999999999999</c:v>
                </c:pt>
                <c:pt idx="284">
                  <c:v>19.9056</c:v>
                </c:pt>
                <c:pt idx="285">
                  <c:v>19.913399999999999</c:v>
                </c:pt>
                <c:pt idx="286">
                  <c:v>19.918299999999999</c:v>
                </c:pt>
                <c:pt idx="287">
                  <c:v>19.919</c:v>
                </c:pt>
                <c:pt idx="288">
                  <c:v>19.923100000000002</c:v>
                </c:pt>
                <c:pt idx="289">
                  <c:v>19.922699999999999</c:v>
                </c:pt>
                <c:pt idx="290">
                  <c:v>19.922699999999999</c:v>
                </c:pt>
                <c:pt idx="291">
                  <c:v>19.928599999999999</c:v>
                </c:pt>
                <c:pt idx="292">
                  <c:v>19.928599999999999</c:v>
                </c:pt>
                <c:pt idx="293">
                  <c:v>19.944500000000001</c:v>
                </c:pt>
                <c:pt idx="294">
                  <c:v>19.9651</c:v>
                </c:pt>
                <c:pt idx="295">
                  <c:v>19.972899999999999</c:v>
                </c:pt>
                <c:pt idx="296">
                  <c:v>19.571400000000001</c:v>
                </c:pt>
                <c:pt idx="297">
                  <c:v>19.625600000000002</c:v>
                </c:pt>
                <c:pt idx="298">
                  <c:v>19.6601</c:v>
                </c:pt>
                <c:pt idx="299">
                  <c:v>19.6828</c:v>
                </c:pt>
                <c:pt idx="300">
                  <c:v>19.691800000000001</c:v>
                </c:pt>
                <c:pt idx="301">
                  <c:v>19.695399999999999</c:v>
                </c:pt>
                <c:pt idx="302">
                  <c:v>19.686499999999999</c:v>
                </c:pt>
                <c:pt idx="303">
                  <c:v>19.700700000000001</c:v>
                </c:pt>
                <c:pt idx="304">
                  <c:v>19.695699999999999</c:v>
                </c:pt>
                <c:pt idx="305">
                  <c:v>19.6938</c:v>
                </c:pt>
                <c:pt idx="306">
                  <c:v>19.7041</c:v>
                </c:pt>
                <c:pt idx="307">
                  <c:v>19.7014</c:v>
                </c:pt>
                <c:pt idx="308">
                  <c:v>19.697500000000002</c:v>
                </c:pt>
                <c:pt idx="309">
                  <c:v>19.703299999999999</c:v>
                </c:pt>
                <c:pt idx="310">
                  <c:v>19.6953</c:v>
                </c:pt>
                <c:pt idx="311">
                  <c:v>19.693300000000001</c:v>
                </c:pt>
                <c:pt idx="312">
                  <c:v>19.695</c:v>
                </c:pt>
                <c:pt idx="313">
                  <c:v>19.720500000000001</c:v>
                </c:pt>
                <c:pt idx="314">
                  <c:v>19.726099999999999</c:v>
                </c:pt>
                <c:pt idx="315">
                  <c:v>19.732099999999999</c:v>
                </c:pt>
                <c:pt idx="316">
                  <c:v>19.728200000000001</c:v>
                </c:pt>
                <c:pt idx="317">
                  <c:v>19.734999999999999</c:v>
                </c:pt>
                <c:pt idx="318">
                  <c:v>19.732199999999999</c:v>
                </c:pt>
                <c:pt idx="319">
                  <c:v>19.7333</c:v>
                </c:pt>
                <c:pt idx="320">
                  <c:v>19.729500000000002</c:v>
                </c:pt>
                <c:pt idx="321">
                  <c:v>19.7364</c:v>
                </c:pt>
                <c:pt idx="322">
                  <c:v>19.737200000000001</c:v>
                </c:pt>
                <c:pt idx="323">
                  <c:v>19.736999999999998</c:v>
                </c:pt>
                <c:pt idx="324">
                  <c:v>19.740200000000002</c:v>
                </c:pt>
                <c:pt idx="325">
                  <c:v>19.747499999999999</c:v>
                </c:pt>
                <c:pt idx="326">
                  <c:v>19.741600000000002</c:v>
                </c:pt>
                <c:pt idx="327">
                  <c:v>19.7499</c:v>
                </c:pt>
                <c:pt idx="328">
                  <c:v>19.745999999999999</c:v>
                </c:pt>
                <c:pt idx="329">
                  <c:v>19.734300000000001</c:v>
                </c:pt>
                <c:pt idx="330">
                  <c:v>19.731400000000001</c:v>
                </c:pt>
                <c:pt idx="331">
                  <c:v>19.740300000000001</c:v>
                </c:pt>
                <c:pt idx="332">
                  <c:v>19.739599999999999</c:v>
                </c:pt>
                <c:pt idx="333">
                  <c:v>19.744499999999999</c:v>
                </c:pt>
                <c:pt idx="334">
                  <c:v>19.744600000000002</c:v>
                </c:pt>
                <c:pt idx="335">
                  <c:v>19.743400000000001</c:v>
                </c:pt>
                <c:pt idx="336">
                  <c:v>19.739899999999999</c:v>
                </c:pt>
                <c:pt idx="337">
                  <c:v>19.742899999999999</c:v>
                </c:pt>
                <c:pt idx="338">
                  <c:v>19.7408</c:v>
                </c:pt>
                <c:pt idx="339">
                  <c:v>19.732400000000002</c:v>
                </c:pt>
                <c:pt idx="340">
                  <c:v>19.738</c:v>
                </c:pt>
                <c:pt idx="341">
                  <c:v>19.7333</c:v>
                </c:pt>
                <c:pt idx="342">
                  <c:v>19.740300000000001</c:v>
                </c:pt>
                <c:pt idx="343">
                  <c:v>19.7425</c:v>
                </c:pt>
                <c:pt idx="344">
                  <c:v>19.742699999999999</c:v>
                </c:pt>
                <c:pt idx="345">
                  <c:v>19.739899999999999</c:v>
                </c:pt>
                <c:pt idx="346">
                  <c:v>19.749500000000001</c:v>
                </c:pt>
                <c:pt idx="347">
                  <c:v>19.755199999999999</c:v>
                </c:pt>
                <c:pt idx="348">
                  <c:v>19.757400000000001</c:v>
                </c:pt>
                <c:pt idx="349">
                  <c:v>19.751999999999999</c:v>
                </c:pt>
                <c:pt idx="350">
                  <c:v>19.766500000000001</c:v>
                </c:pt>
                <c:pt idx="351">
                  <c:v>19.758600000000001</c:v>
                </c:pt>
                <c:pt idx="352">
                  <c:v>19.7623</c:v>
                </c:pt>
                <c:pt idx="353">
                  <c:v>19.7683</c:v>
                </c:pt>
                <c:pt idx="354">
                  <c:v>19.764700000000001</c:v>
                </c:pt>
                <c:pt idx="355">
                  <c:v>19.7745</c:v>
                </c:pt>
                <c:pt idx="356">
                  <c:v>19.779299999999999</c:v>
                </c:pt>
                <c:pt idx="357">
                  <c:v>19.787299999999998</c:v>
                </c:pt>
                <c:pt idx="358">
                  <c:v>19.785700000000002</c:v>
                </c:pt>
                <c:pt idx="359">
                  <c:v>19.788900000000002</c:v>
                </c:pt>
                <c:pt idx="360">
                  <c:v>19.7927</c:v>
                </c:pt>
                <c:pt idx="361">
                  <c:v>19.7925</c:v>
                </c:pt>
                <c:pt idx="362">
                  <c:v>19.802</c:v>
                </c:pt>
                <c:pt idx="363">
                  <c:v>19.802</c:v>
                </c:pt>
                <c:pt idx="364">
                  <c:v>19.8139</c:v>
                </c:pt>
                <c:pt idx="365">
                  <c:v>19.825500000000002</c:v>
                </c:pt>
                <c:pt idx="366">
                  <c:v>19.838100000000001</c:v>
                </c:pt>
                <c:pt idx="367">
                  <c:v>19.836600000000001</c:v>
                </c:pt>
                <c:pt idx="368">
                  <c:v>19.848299999999998</c:v>
                </c:pt>
                <c:pt idx="369">
                  <c:v>19.853200000000001</c:v>
                </c:pt>
                <c:pt idx="370">
                  <c:v>19.854700000000001</c:v>
                </c:pt>
                <c:pt idx="371">
                  <c:v>19.867799999999999</c:v>
                </c:pt>
                <c:pt idx="372">
                  <c:v>19.867899999999999</c:v>
                </c:pt>
                <c:pt idx="373">
                  <c:v>19.8767</c:v>
                </c:pt>
                <c:pt idx="374">
                  <c:v>19.869299999999999</c:v>
                </c:pt>
                <c:pt idx="375">
                  <c:v>19.869</c:v>
                </c:pt>
                <c:pt idx="376">
                  <c:v>19.869900000000001</c:v>
                </c:pt>
                <c:pt idx="377">
                  <c:v>19.879200000000001</c:v>
                </c:pt>
                <c:pt idx="378">
                  <c:v>19.889800000000001</c:v>
                </c:pt>
                <c:pt idx="379">
                  <c:v>19.900400000000001</c:v>
                </c:pt>
                <c:pt idx="380">
                  <c:v>19.908899999999999</c:v>
                </c:pt>
                <c:pt idx="381">
                  <c:v>19.921299999999999</c:v>
                </c:pt>
                <c:pt idx="382">
                  <c:v>19.929100000000002</c:v>
                </c:pt>
                <c:pt idx="383">
                  <c:v>19.938400000000001</c:v>
                </c:pt>
                <c:pt idx="384">
                  <c:v>19.950199999999999</c:v>
                </c:pt>
                <c:pt idx="385">
                  <c:v>19.9529</c:v>
                </c:pt>
                <c:pt idx="386">
                  <c:v>19.947900000000001</c:v>
                </c:pt>
                <c:pt idx="387">
                  <c:v>19.954699999999999</c:v>
                </c:pt>
                <c:pt idx="388">
                  <c:v>19.961500000000001</c:v>
                </c:pt>
                <c:pt idx="389">
                  <c:v>19.959500000000002</c:v>
                </c:pt>
                <c:pt idx="390">
                  <c:v>19.957699999999999</c:v>
                </c:pt>
                <c:pt idx="391">
                  <c:v>19.9679</c:v>
                </c:pt>
                <c:pt idx="392">
                  <c:v>19.974</c:v>
                </c:pt>
                <c:pt idx="393">
                  <c:v>19.9832</c:v>
                </c:pt>
                <c:pt idx="394">
                  <c:v>19.984300000000001</c:v>
                </c:pt>
                <c:pt idx="395">
                  <c:v>19.988499999999998</c:v>
                </c:pt>
                <c:pt idx="396">
                  <c:v>19.996700000000001</c:v>
                </c:pt>
                <c:pt idx="397">
                  <c:v>20.001300000000001</c:v>
                </c:pt>
                <c:pt idx="398">
                  <c:v>19.997</c:v>
                </c:pt>
                <c:pt idx="399">
                  <c:v>20.001200000000001</c:v>
                </c:pt>
                <c:pt idx="400">
                  <c:v>20.0029</c:v>
                </c:pt>
                <c:pt idx="401">
                  <c:v>19.981100000000001</c:v>
                </c:pt>
                <c:pt idx="402">
                  <c:v>19.982600000000001</c:v>
                </c:pt>
                <c:pt idx="403">
                  <c:v>19.973600000000001</c:v>
                </c:pt>
                <c:pt idx="404">
                  <c:v>19.982800000000001</c:v>
                </c:pt>
                <c:pt idx="405">
                  <c:v>19.976299999999998</c:v>
                </c:pt>
                <c:pt idx="406">
                  <c:v>19.9802</c:v>
                </c:pt>
                <c:pt idx="407">
                  <c:v>19.991</c:v>
                </c:pt>
                <c:pt idx="408">
                  <c:v>19.994800000000001</c:v>
                </c:pt>
                <c:pt idx="409">
                  <c:v>19.991800000000001</c:v>
                </c:pt>
                <c:pt idx="410">
                  <c:v>19.9863</c:v>
                </c:pt>
                <c:pt idx="411">
                  <c:v>19.996400000000001</c:v>
                </c:pt>
                <c:pt idx="412">
                  <c:v>20.000900000000001</c:v>
                </c:pt>
                <c:pt idx="413">
                  <c:v>19.9968</c:v>
                </c:pt>
                <c:pt idx="414">
                  <c:v>20</c:v>
                </c:pt>
                <c:pt idx="415">
                  <c:v>20.002700000000001</c:v>
                </c:pt>
                <c:pt idx="416">
                  <c:v>20.003299999999999</c:v>
                </c:pt>
                <c:pt idx="417">
                  <c:v>20.005300000000002</c:v>
                </c:pt>
                <c:pt idx="418">
                  <c:v>20.007100000000001</c:v>
                </c:pt>
                <c:pt idx="419">
                  <c:v>19.996500000000001</c:v>
                </c:pt>
                <c:pt idx="420">
                  <c:v>20.001300000000001</c:v>
                </c:pt>
                <c:pt idx="421">
                  <c:v>20.000399999999999</c:v>
                </c:pt>
                <c:pt idx="422">
                  <c:v>20.0075</c:v>
                </c:pt>
                <c:pt idx="423">
                  <c:v>20.009399999999999</c:v>
                </c:pt>
                <c:pt idx="424">
                  <c:v>20.010200000000001</c:v>
                </c:pt>
                <c:pt idx="425">
                  <c:v>20.012</c:v>
                </c:pt>
                <c:pt idx="426">
                  <c:v>20.0184</c:v>
                </c:pt>
                <c:pt idx="427">
                  <c:v>20.023700000000002</c:v>
                </c:pt>
                <c:pt idx="428">
                  <c:v>20.023099999999999</c:v>
                </c:pt>
                <c:pt idx="429">
                  <c:v>20.019100000000002</c:v>
                </c:pt>
                <c:pt idx="430">
                  <c:v>20.0198</c:v>
                </c:pt>
                <c:pt idx="431">
                  <c:v>20.0245</c:v>
                </c:pt>
                <c:pt idx="432">
                  <c:v>20.047000000000001</c:v>
                </c:pt>
                <c:pt idx="433">
                  <c:v>17.281299999999998</c:v>
                </c:pt>
                <c:pt idx="434">
                  <c:v>12.668400000000002</c:v>
                </c:pt>
                <c:pt idx="435">
                  <c:v>11.177899999999998</c:v>
                </c:pt>
                <c:pt idx="436">
                  <c:v>10.382300000000001</c:v>
                </c:pt>
                <c:pt idx="437">
                  <c:v>9.8678000000000008</c:v>
                </c:pt>
                <c:pt idx="438">
                  <c:v>9.4795999999999996</c:v>
                </c:pt>
                <c:pt idx="439">
                  <c:v>9.1692</c:v>
                </c:pt>
                <c:pt idx="440">
                  <c:v>8.8916000000000004</c:v>
                </c:pt>
                <c:pt idx="441">
                  <c:v>8.6524000000000001</c:v>
                </c:pt>
                <c:pt idx="442">
                  <c:v>8.4437999999999995</c:v>
                </c:pt>
                <c:pt idx="443">
                  <c:v>8.25</c:v>
                </c:pt>
                <c:pt idx="444">
                  <c:v>8.0736000000000008</c:v>
                </c:pt>
                <c:pt idx="445">
                  <c:v>7.9120000000000008</c:v>
                </c:pt>
                <c:pt idx="446">
                  <c:v>7.7608999999999995</c:v>
                </c:pt>
                <c:pt idx="447">
                  <c:v>7.6222999999999992</c:v>
                </c:pt>
                <c:pt idx="448">
                  <c:v>7.4829000000000008</c:v>
                </c:pt>
                <c:pt idx="449">
                  <c:v>7.3559000000000019</c:v>
                </c:pt>
                <c:pt idx="450">
                  <c:v>7.2438000000000002</c:v>
                </c:pt>
                <c:pt idx="451">
                  <c:v>7.132200000000001</c:v>
                </c:pt>
                <c:pt idx="452">
                  <c:v>7.0291999999999994</c:v>
                </c:pt>
                <c:pt idx="453">
                  <c:v>6.9239999999999995</c:v>
                </c:pt>
                <c:pt idx="454">
                  <c:v>6.8306000000000004</c:v>
                </c:pt>
                <c:pt idx="455">
                  <c:v>6.7445999999999984</c:v>
                </c:pt>
                <c:pt idx="456">
                  <c:v>6.6583000000000006</c:v>
                </c:pt>
                <c:pt idx="457">
                  <c:v>6.5807000000000002</c:v>
                </c:pt>
                <c:pt idx="458">
                  <c:v>6.5015000000000001</c:v>
                </c:pt>
                <c:pt idx="459">
                  <c:v>6.4306000000000019</c:v>
                </c:pt>
                <c:pt idx="460">
                  <c:v>6.3600999999999992</c:v>
                </c:pt>
                <c:pt idx="461">
                  <c:v>6.2896999999999998</c:v>
                </c:pt>
                <c:pt idx="462">
                  <c:v>6.2260999999999989</c:v>
                </c:pt>
                <c:pt idx="463">
                  <c:v>6.1649999999999991</c:v>
                </c:pt>
                <c:pt idx="464">
                  <c:v>6.1038999999999994</c:v>
                </c:pt>
                <c:pt idx="465">
                  <c:v>6.0486000000000004</c:v>
                </c:pt>
                <c:pt idx="466">
                  <c:v>5.9897999999999989</c:v>
                </c:pt>
                <c:pt idx="467">
                  <c:v>5.9364999999999988</c:v>
                </c:pt>
                <c:pt idx="468">
                  <c:v>5.8838000000000008</c:v>
                </c:pt>
                <c:pt idx="469">
                  <c:v>5.8308</c:v>
                </c:pt>
                <c:pt idx="470">
                  <c:v>5.7818000000000005</c:v>
                </c:pt>
                <c:pt idx="471">
                  <c:v>5.7341000000000015</c:v>
                </c:pt>
                <c:pt idx="472">
                  <c:v>5.6861999999999995</c:v>
                </c:pt>
                <c:pt idx="473">
                  <c:v>5.6431000000000004</c:v>
                </c:pt>
                <c:pt idx="474">
                  <c:v>5.597999999999999</c:v>
                </c:pt>
                <c:pt idx="475">
                  <c:v>5.5528000000000013</c:v>
                </c:pt>
                <c:pt idx="476">
                  <c:v>5.5124999999999993</c:v>
                </c:pt>
                <c:pt idx="477">
                  <c:v>5.4697999999999993</c:v>
                </c:pt>
                <c:pt idx="478">
                  <c:v>5.4236000000000004</c:v>
                </c:pt>
                <c:pt idx="479">
                  <c:v>5.3866000000000014</c:v>
                </c:pt>
                <c:pt idx="480">
                  <c:v>5.3487000000000009</c:v>
                </c:pt>
                <c:pt idx="481">
                  <c:v>5.3104000000000013</c:v>
                </c:pt>
                <c:pt idx="482">
                  <c:v>5.2760999999999996</c:v>
                </c:pt>
                <c:pt idx="483">
                  <c:v>5.2393000000000001</c:v>
                </c:pt>
                <c:pt idx="484">
                  <c:v>5.2039000000000009</c:v>
                </c:pt>
                <c:pt idx="485">
                  <c:v>5.1682999999999986</c:v>
                </c:pt>
                <c:pt idx="486">
                  <c:v>5.1313999999999993</c:v>
                </c:pt>
                <c:pt idx="487">
                  <c:v>5.0986000000000011</c:v>
                </c:pt>
                <c:pt idx="488">
                  <c:v>5.0666000000000011</c:v>
                </c:pt>
                <c:pt idx="489">
                  <c:v>5.032</c:v>
                </c:pt>
                <c:pt idx="490">
                  <c:v>4.9995000000000012</c:v>
                </c:pt>
                <c:pt idx="491">
                  <c:v>4.9697999999999993</c:v>
                </c:pt>
                <c:pt idx="492">
                  <c:v>4.9384000000000015</c:v>
                </c:pt>
                <c:pt idx="493">
                  <c:v>4.9078000000000017</c:v>
                </c:pt>
                <c:pt idx="494">
                  <c:v>4.8810000000000002</c:v>
                </c:pt>
                <c:pt idx="495">
                  <c:v>4.8549000000000007</c:v>
                </c:pt>
                <c:pt idx="496">
                  <c:v>4.8236999999999988</c:v>
                </c:pt>
                <c:pt idx="497">
                  <c:v>4.7973999999999997</c:v>
                </c:pt>
                <c:pt idx="498">
                  <c:v>4.7711000000000006</c:v>
                </c:pt>
                <c:pt idx="499">
                  <c:v>4.7420000000000009</c:v>
                </c:pt>
                <c:pt idx="500">
                  <c:v>4.7154999999999987</c:v>
                </c:pt>
                <c:pt idx="501">
                  <c:v>4.690100000000001</c:v>
                </c:pt>
                <c:pt idx="502">
                  <c:v>4.670300000000001</c:v>
                </c:pt>
                <c:pt idx="503">
                  <c:v>4.6457000000000015</c:v>
                </c:pt>
                <c:pt idx="504">
                  <c:v>4.623899999999999</c:v>
                </c:pt>
                <c:pt idx="505">
                  <c:v>4.6044000000000018</c:v>
                </c:pt>
                <c:pt idx="506">
                  <c:v>4.5822000000000003</c:v>
                </c:pt>
                <c:pt idx="507">
                  <c:v>4.5583999999999989</c:v>
                </c:pt>
                <c:pt idx="508">
                  <c:v>4.5400999999999989</c:v>
                </c:pt>
                <c:pt idx="509">
                  <c:v>4.5123999999999995</c:v>
                </c:pt>
                <c:pt idx="510">
                  <c:v>4.4926999999999992</c:v>
                </c:pt>
                <c:pt idx="511">
                  <c:v>4.4701999999999984</c:v>
                </c:pt>
                <c:pt idx="512">
                  <c:v>4.4535000000000018</c:v>
                </c:pt>
                <c:pt idx="513">
                  <c:v>4.436399999999999</c:v>
                </c:pt>
                <c:pt idx="514">
                  <c:v>4.416599999999999</c:v>
                </c:pt>
                <c:pt idx="515">
                  <c:v>4.3994</c:v>
                </c:pt>
                <c:pt idx="516">
                  <c:v>4.3873999999999995</c:v>
                </c:pt>
                <c:pt idx="517">
                  <c:v>4.360199999999999</c:v>
                </c:pt>
                <c:pt idx="518">
                  <c:v>4.3481999999999985</c:v>
                </c:pt>
                <c:pt idx="519">
                  <c:v>4.3318000000000012</c:v>
                </c:pt>
                <c:pt idx="520">
                  <c:v>4.3180000000000014</c:v>
                </c:pt>
                <c:pt idx="521">
                  <c:v>4.3019999999999996</c:v>
                </c:pt>
                <c:pt idx="522">
                  <c:v>4.2853999999999992</c:v>
                </c:pt>
                <c:pt idx="523">
                  <c:v>4.269400000000001</c:v>
                </c:pt>
                <c:pt idx="524">
                  <c:v>4.2517999999999994</c:v>
                </c:pt>
                <c:pt idx="525">
                  <c:v>4.2368999999999986</c:v>
                </c:pt>
                <c:pt idx="526">
                  <c:v>4.2223000000000006</c:v>
                </c:pt>
                <c:pt idx="527">
                  <c:v>4.2072000000000003</c:v>
                </c:pt>
                <c:pt idx="528">
                  <c:v>4.1884000000000015</c:v>
                </c:pt>
                <c:pt idx="529">
                  <c:v>4.1761000000000017</c:v>
                </c:pt>
                <c:pt idx="530">
                  <c:v>4.1617999999999995</c:v>
                </c:pt>
                <c:pt idx="531">
                  <c:v>4.1445000000000007</c:v>
                </c:pt>
                <c:pt idx="532">
                  <c:v>4.1308000000000007</c:v>
                </c:pt>
                <c:pt idx="533">
                  <c:v>4.116299999999999</c:v>
                </c:pt>
                <c:pt idx="534">
                  <c:v>4.1006</c:v>
                </c:pt>
                <c:pt idx="535">
                  <c:v>4.083400000000001</c:v>
                </c:pt>
                <c:pt idx="536">
                  <c:v>4.0715000000000003</c:v>
                </c:pt>
                <c:pt idx="537">
                  <c:v>4.0599999999999987</c:v>
                </c:pt>
                <c:pt idx="538">
                  <c:v>4.0419000000000018</c:v>
                </c:pt>
                <c:pt idx="539">
                  <c:v>4.0284000000000013</c:v>
                </c:pt>
                <c:pt idx="540">
                  <c:v>4.0167000000000002</c:v>
                </c:pt>
                <c:pt idx="541">
                  <c:v>3.9972999999999992</c:v>
                </c:pt>
                <c:pt idx="542">
                  <c:v>3.9817999999999998</c:v>
                </c:pt>
                <c:pt idx="543">
                  <c:v>3.966899999999999</c:v>
                </c:pt>
                <c:pt idx="544">
                  <c:v>3.9540000000000006</c:v>
                </c:pt>
                <c:pt idx="545">
                  <c:v>3.9390000000000001</c:v>
                </c:pt>
                <c:pt idx="546">
                  <c:v>3.9268000000000001</c:v>
                </c:pt>
                <c:pt idx="547">
                  <c:v>3.91</c:v>
                </c:pt>
                <c:pt idx="548">
                  <c:v>3.8948999999999998</c:v>
                </c:pt>
                <c:pt idx="549">
                  <c:v>3.8831999999999987</c:v>
                </c:pt>
                <c:pt idx="550">
                  <c:v>3.8664999999999985</c:v>
                </c:pt>
                <c:pt idx="551">
                  <c:v>3.8533000000000008</c:v>
                </c:pt>
                <c:pt idx="552">
                  <c:v>3.8370999999999995</c:v>
                </c:pt>
                <c:pt idx="553">
                  <c:v>3.8234999999999992</c:v>
                </c:pt>
                <c:pt idx="554">
                  <c:v>3.8079000000000001</c:v>
                </c:pt>
                <c:pt idx="555">
                  <c:v>3.7957000000000001</c:v>
                </c:pt>
                <c:pt idx="556">
                  <c:v>3.7794999999999987</c:v>
                </c:pt>
                <c:pt idx="557">
                  <c:v>3.7680000000000007</c:v>
                </c:pt>
                <c:pt idx="558">
                  <c:v>3.7505999999999986</c:v>
                </c:pt>
                <c:pt idx="559">
                  <c:v>3.7428999999999988</c:v>
                </c:pt>
                <c:pt idx="560">
                  <c:v>3.7295000000000016</c:v>
                </c:pt>
                <c:pt idx="561">
                  <c:v>3.7182999999999993</c:v>
                </c:pt>
                <c:pt idx="562">
                  <c:v>3.7015999999999991</c:v>
                </c:pt>
                <c:pt idx="563">
                  <c:v>3.6906999999999996</c:v>
                </c:pt>
                <c:pt idx="564">
                  <c:v>3.6771999999999991</c:v>
                </c:pt>
                <c:pt idx="565">
                  <c:v>3.6654000000000018</c:v>
                </c:pt>
                <c:pt idx="566">
                  <c:v>3.6527999999999992</c:v>
                </c:pt>
                <c:pt idx="567">
                  <c:v>3.6415000000000006</c:v>
                </c:pt>
                <c:pt idx="568">
                  <c:v>3.6283999999999992</c:v>
                </c:pt>
                <c:pt idx="569">
                  <c:v>3.6154000000000011</c:v>
                </c:pt>
                <c:pt idx="570">
                  <c:v>3.6100999999999992</c:v>
                </c:pt>
                <c:pt idx="571">
                  <c:v>3.5968000000000018</c:v>
                </c:pt>
                <c:pt idx="572">
                  <c:v>3.5867000000000004</c:v>
                </c:pt>
                <c:pt idx="573">
                  <c:v>3.5788000000000011</c:v>
                </c:pt>
                <c:pt idx="574">
                  <c:v>3.5645999999999987</c:v>
                </c:pt>
                <c:pt idx="575">
                  <c:v>3.555299999999999</c:v>
                </c:pt>
                <c:pt idx="576">
                  <c:v>3.5500000000000007</c:v>
                </c:pt>
                <c:pt idx="577">
                  <c:v>3.5414999999999992</c:v>
                </c:pt>
                <c:pt idx="578">
                  <c:v>3.5334000000000003</c:v>
                </c:pt>
                <c:pt idx="579">
                  <c:v>3.5284000000000013</c:v>
                </c:pt>
                <c:pt idx="580">
                  <c:v>3.5166000000000004</c:v>
                </c:pt>
                <c:pt idx="581">
                  <c:v>3.507200000000001</c:v>
                </c:pt>
                <c:pt idx="582">
                  <c:v>3.4967000000000006</c:v>
                </c:pt>
                <c:pt idx="583">
                  <c:v>3.4862000000000002</c:v>
                </c:pt>
                <c:pt idx="584">
                  <c:v>3.4884999999999984</c:v>
                </c:pt>
                <c:pt idx="585">
                  <c:v>3.4821999999999989</c:v>
                </c:pt>
                <c:pt idx="586">
                  <c:v>3.4789999999999992</c:v>
                </c:pt>
                <c:pt idx="587">
                  <c:v>3.4739000000000004</c:v>
                </c:pt>
                <c:pt idx="588">
                  <c:v>3.4755000000000003</c:v>
                </c:pt>
                <c:pt idx="589">
                  <c:v>3.4532999999999987</c:v>
                </c:pt>
                <c:pt idx="590">
                  <c:v>3.4449000000000005</c:v>
                </c:pt>
                <c:pt idx="591">
                  <c:v>3.4506000000000014</c:v>
                </c:pt>
                <c:pt idx="592">
                  <c:v>3.4437999999999995</c:v>
                </c:pt>
                <c:pt idx="593">
                  <c:v>3.4304999999999986</c:v>
                </c:pt>
                <c:pt idx="594">
                  <c:v>3.4179999999999993</c:v>
                </c:pt>
                <c:pt idx="595">
                  <c:v>3.4169000000000018</c:v>
                </c:pt>
                <c:pt idx="596">
                  <c:v>3.4060999999999986</c:v>
                </c:pt>
                <c:pt idx="597">
                  <c:v>3.3994</c:v>
                </c:pt>
                <c:pt idx="598">
                  <c:v>3.3903999999999996</c:v>
                </c:pt>
                <c:pt idx="599">
                  <c:v>3.3855000000000004</c:v>
                </c:pt>
                <c:pt idx="600">
                  <c:v>3.386099999999999</c:v>
                </c:pt>
                <c:pt idx="601">
                  <c:v>3.3766999999999996</c:v>
                </c:pt>
                <c:pt idx="602">
                  <c:v>3.3689</c:v>
                </c:pt>
                <c:pt idx="603">
                  <c:v>3.3629999999999995</c:v>
                </c:pt>
                <c:pt idx="604">
                  <c:v>3.3531000000000013</c:v>
                </c:pt>
                <c:pt idx="605">
                  <c:v>3.3411000000000008</c:v>
                </c:pt>
                <c:pt idx="606">
                  <c:v>3.3325999999999993</c:v>
                </c:pt>
                <c:pt idx="607">
                  <c:v>3.3249999999999993</c:v>
                </c:pt>
                <c:pt idx="608">
                  <c:v>3.3178000000000019</c:v>
                </c:pt>
                <c:pt idx="609">
                  <c:v>3.3118000000000016</c:v>
                </c:pt>
                <c:pt idx="610">
                  <c:v>3.2990999999999993</c:v>
                </c:pt>
                <c:pt idx="611">
                  <c:v>3.2942999999999998</c:v>
                </c:pt>
                <c:pt idx="612">
                  <c:v>3.2794999999999987</c:v>
                </c:pt>
                <c:pt idx="613">
                  <c:v>3.2714999999999996</c:v>
                </c:pt>
                <c:pt idx="614">
                  <c:v>3.2651000000000003</c:v>
                </c:pt>
                <c:pt idx="615">
                  <c:v>3.251100000000001</c:v>
                </c:pt>
                <c:pt idx="616">
                  <c:v>3.2437000000000005</c:v>
                </c:pt>
                <c:pt idx="617">
                  <c:v>3.2319999999999993</c:v>
                </c:pt>
                <c:pt idx="618">
                  <c:v>3.2203000000000017</c:v>
                </c:pt>
                <c:pt idx="619">
                  <c:v>3.2119999999999997</c:v>
                </c:pt>
                <c:pt idx="620">
                  <c:v>3.1994000000000007</c:v>
                </c:pt>
                <c:pt idx="621">
                  <c:v>3.1889000000000003</c:v>
                </c:pt>
                <c:pt idx="622">
                  <c:v>3.1793000000000013</c:v>
                </c:pt>
                <c:pt idx="623">
                  <c:v>3.1675000000000004</c:v>
                </c:pt>
                <c:pt idx="624">
                  <c:v>3.1556999999999995</c:v>
                </c:pt>
                <c:pt idx="625">
                  <c:v>3.1472000000000016</c:v>
                </c:pt>
                <c:pt idx="626">
                  <c:v>3.1345999999999989</c:v>
                </c:pt>
                <c:pt idx="627">
                  <c:v>3.1207999999999991</c:v>
                </c:pt>
                <c:pt idx="628">
                  <c:v>3.1131999999999991</c:v>
                </c:pt>
                <c:pt idx="629">
                  <c:v>3.1004000000000005</c:v>
                </c:pt>
                <c:pt idx="630">
                  <c:v>3.0861000000000018</c:v>
                </c:pt>
                <c:pt idx="631">
                  <c:v>3.0772000000000013</c:v>
                </c:pt>
                <c:pt idx="632">
                  <c:v>3.0681000000000012</c:v>
                </c:pt>
                <c:pt idx="633">
                  <c:v>3.0527000000000015</c:v>
                </c:pt>
                <c:pt idx="634">
                  <c:v>3.0454000000000008</c:v>
                </c:pt>
                <c:pt idx="635">
                  <c:v>3.030899999999999</c:v>
                </c:pt>
                <c:pt idx="636">
                  <c:v>3.0211000000000006</c:v>
                </c:pt>
                <c:pt idx="637">
                  <c:v>3.0135000000000005</c:v>
                </c:pt>
                <c:pt idx="638">
                  <c:v>2.9957999999999991</c:v>
                </c:pt>
                <c:pt idx="639">
                  <c:v>2.9861000000000004</c:v>
                </c:pt>
                <c:pt idx="640">
                  <c:v>2.9769000000000005</c:v>
                </c:pt>
                <c:pt idx="641">
                  <c:v>2.9651999999999994</c:v>
                </c:pt>
                <c:pt idx="642">
                  <c:v>2.9553000000000011</c:v>
                </c:pt>
                <c:pt idx="643">
                  <c:v>2.9453999999999994</c:v>
                </c:pt>
                <c:pt idx="644">
                  <c:v>2.9358000000000004</c:v>
                </c:pt>
                <c:pt idx="645">
                  <c:v>2.9273999999999987</c:v>
                </c:pt>
                <c:pt idx="646">
                  <c:v>2.9150999999999989</c:v>
                </c:pt>
                <c:pt idx="647">
                  <c:v>2.9068000000000005</c:v>
                </c:pt>
                <c:pt idx="648">
                  <c:v>2.8979999999999997</c:v>
                </c:pt>
                <c:pt idx="649">
                  <c:v>2.8900000000000006</c:v>
                </c:pt>
                <c:pt idx="650">
                  <c:v>2.8818000000000019</c:v>
                </c:pt>
                <c:pt idx="651">
                  <c:v>2.8701000000000008</c:v>
                </c:pt>
                <c:pt idx="652">
                  <c:v>2.8615999999999993</c:v>
                </c:pt>
                <c:pt idx="653">
                  <c:v>2.8535000000000004</c:v>
                </c:pt>
                <c:pt idx="654">
                  <c:v>2.8470000000000013</c:v>
                </c:pt>
                <c:pt idx="655">
                  <c:v>2.8393000000000015</c:v>
                </c:pt>
                <c:pt idx="656">
                  <c:v>2.8328999999999986</c:v>
                </c:pt>
                <c:pt idx="657">
                  <c:v>2.8281999999999989</c:v>
                </c:pt>
                <c:pt idx="658">
                  <c:v>2.8153000000000006</c:v>
                </c:pt>
                <c:pt idx="659">
                  <c:v>2.813600000000001</c:v>
                </c:pt>
                <c:pt idx="660">
                  <c:v>2.8062000000000005</c:v>
                </c:pt>
                <c:pt idx="661">
                  <c:v>2.8015000000000008</c:v>
                </c:pt>
                <c:pt idx="662">
                  <c:v>2.7941000000000003</c:v>
                </c:pt>
                <c:pt idx="663">
                  <c:v>2.7911000000000001</c:v>
                </c:pt>
                <c:pt idx="664">
                  <c:v>2.7849000000000004</c:v>
                </c:pt>
                <c:pt idx="665">
                  <c:v>2.7752000000000017</c:v>
                </c:pt>
                <c:pt idx="666">
                  <c:v>2.7745999999999995</c:v>
                </c:pt>
                <c:pt idx="667">
                  <c:v>2.7652999999999999</c:v>
                </c:pt>
                <c:pt idx="668">
                  <c:v>2.7620000000000005</c:v>
                </c:pt>
                <c:pt idx="669">
                  <c:v>2.7532999999999994</c:v>
                </c:pt>
                <c:pt idx="670">
                  <c:v>2.7485999999999997</c:v>
                </c:pt>
                <c:pt idx="671">
                  <c:v>2.7408999999999999</c:v>
                </c:pt>
                <c:pt idx="672">
                  <c:v>2.7377000000000002</c:v>
                </c:pt>
                <c:pt idx="673">
                  <c:v>2.7325000000000017</c:v>
                </c:pt>
                <c:pt idx="674">
                  <c:v>2.7225999999999999</c:v>
                </c:pt>
                <c:pt idx="675">
                  <c:v>2.7205000000000013</c:v>
                </c:pt>
                <c:pt idx="676">
                  <c:v>2.7139999999999986</c:v>
                </c:pt>
                <c:pt idx="677">
                  <c:v>2.708400000000001</c:v>
                </c:pt>
                <c:pt idx="678">
                  <c:v>2.7016999999999989</c:v>
                </c:pt>
                <c:pt idx="679">
                  <c:v>2.696200000000001</c:v>
                </c:pt>
                <c:pt idx="680">
                  <c:v>2.6885000000000012</c:v>
                </c:pt>
                <c:pt idx="681">
                  <c:v>2.6847999999999992</c:v>
                </c:pt>
                <c:pt idx="682">
                  <c:v>2.6765000000000008</c:v>
                </c:pt>
                <c:pt idx="683">
                  <c:v>2.6686000000000014</c:v>
                </c:pt>
                <c:pt idx="684">
                  <c:v>2.6618999999999993</c:v>
                </c:pt>
                <c:pt idx="685">
                  <c:v>2.6504000000000012</c:v>
                </c:pt>
                <c:pt idx="686">
                  <c:v>2.6457000000000015</c:v>
                </c:pt>
                <c:pt idx="687">
                  <c:v>2.6377999999999986</c:v>
                </c:pt>
                <c:pt idx="688">
                  <c:v>2.6306000000000012</c:v>
                </c:pt>
                <c:pt idx="689">
                  <c:v>2.6233000000000004</c:v>
                </c:pt>
                <c:pt idx="690">
                  <c:v>2.6132999999999988</c:v>
                </c:pt>
                <c:pt idx="691">
                  <c:v>2.607800000000001</c:v>
                </c:pt>
                <c:pt idx="692">
                  <c:v>2.6009999999999991</c:v>
                </c:pt>
                <c:pt idx="693">
                  <c:v>2.5862000000000016</c:v>
                </c:pt>
                <c:pt idx="694">
                  <c:v>2.5810999999999993</c:v>
                </c:pt>
                <c:pt idx="695">
                  <c:v>2.5741000000000014</c:v>
                </c:pt>
                <c:pt idx="696">
                  <c:v>2.5655000000000001</c:v>
                </c:pt>
                <c:pt idx="697">
                  <c:v>2.5579000000000001</c:v>
                </c:pt>
                <c:pt idx="698">
                  <c:v>2.5469000000000008</c:v>
                </c:pt>
                <c:pt idx="699">
                  <c:v>2.5401999999999987</c:v>
                </c:pt>
                <c:pt idx="700">
                  <c:v>2.532</c:v>
                </c:pt>
                <c:pt idx="701">
                  <c:v>2.5289000000000001</c:v>
                </c:pt>
                <c:pt idx="702">
                  <c:v>2.5142999999999986</c:v>
                </c:pt>
                <c:pt idx="703">
                  <c:v>2.5040000000000013</c:v>
                </c:pt>
                <c:pt idx="704">
                  <c:v>2.497399999999999</c:v>
                </c:pt>
                <c:pt idx="705">
                  <c:v>2.4880999999999993</c:v>
                </c:pt>
                <c:pt idx="706">
                  <c:v>2.4801000000000002</c:v>
                </c:pt>
                <c:pt idx="707">
                  <c:v>2.4757999999999996</c:v>
                </c:pt>
                <c:pt idx="708">
                  <c:v>2.4631000000000007</c:v>
                </c:pt>
                <c:pt idx="709">
                  <c:v>2.4588000000000001</c:v>
                </c:pt>
                <c:pt idx="710">
                  <c:v>2.4497999999999998</c:v>
                </c:pt>
                <c:pt idx="711">
                  <c:v>2.4396999999999984</c:v>
                </c:pt>
                <c:pt idx="712">
                  <c:v>2.4330999999999996</c:v>
                </c:pt>
                <c:pt idx="713">
                  <c:v>2.4314999999999998</c:v>
                </c:pt>
                <c:pt idx="714">
                  <c:v>2.4213999999999984</c:v>
                </c:pt>
                <c:pt idx="715">
                  <c:v>2.4131999999999998</c:v>
                </c:pt>
                <c:pt idx="716">
                  <c:v>2.4085999999999999</c:v>
                </c:pt>
                <c:pt idx="717">
                  <c:v>2.4038000000000004</c:v>
                </c:pt>
                <c:pt idx="718">
                  <c:v>2.3974000000000011</c:v>
                </c:pt>
                <c:pt idx="719">
                  <c:v>2.3918999999999997</c:v>
                </c:pt>
                <c:pt idx="720">
                  <c:v>2.3839000000000006</c:v>
                </c:pt>
                <c:pt idx="721">
                  <c:v>2.3821000000000012</c:v>
                </c:pt>
                <c:pt idx="722">
                  <c:v>2.3748000000000005</c:v>
                </c:pt>
                <c:pt idx="723">
                  <c:v>2.3722999999999992</c:v>
                </c:pt>
                <c:pt idx="724">
                  <c:v>2.3611000000000004</c:v>
                </c:pt>
                <c:pt idx="725">
                  <c:v>2.3587999999999987</c:v>
                </c:pt>
                <c:pt idx="726">
                  <c:v>2.3596000000000004</c:v>
                </c:pt>
                <c:pt idx="727">
                  <c:v>2.3563000000000009</c:v>
                </c:pt>
                <c:pt idx="728">
                  <c:v>2.3551000000000002</c:v>
                </c:pt>
                <c:pt idx="729">
                  <c:v>2.3525999999999989</c:v>
                </c:pt>
                <c:pt idx="730">
                  <c:v>2.3491</c:v>
                </c:pt>
                <c:pt idx="731">
                  <c:v>2.3496999999999986</c:v>
                </c:pt>
                <c:pt idx="732">
                  <c:v>2.3457000000000008</c:v>
                </c:pt>
                <c:pt idx="733">
                  <c:v>2.3462999999999994</c:v>
                </c:pt>
                <c:pt idx="734">
                  <c:v>2.3480999999999987</c:v>
                </c:pt>
                <c:pt idx="735">
                  <c:v>2.3426000000000009</c:v>
                </c:pt>
                <c:pt idx="736">
                  <c:v>2.3389999999999986</c:v>
                </c:pt>
                <c:pt idx="737">
                  <c:v>2.3349000000000011</c:v>
                </c:pt>
                <c:pt idx="738">
                  <c:v>2.3336000000000006</c:v>
                </c:pt>
                <c:pt idx="739">
                  <c:v>2.3325999999999993</c:v>
                </c:pt>
                <c:pt idx="740">
                  <c:v>2.3256000000000014</c:v>
                </c:pt>
                <c:pt idx="741">
                  <c:v>2.3217999999999996</c:v>
                </c:pt>
                <c:pt idx="742">
                  <c:v>2.3167000000000009</c:v>
                </c:pt>
                <c:pt idx="743">
                  <c:v>2.3138000000000005</c:v>
                </c:pt>
                <c:pt idx="744">
                  <c:v>2.3180000000000014</c:v>
                </c:pt>
                <c:pt idx="745">
                  <c:v>2.3072000000000017</c:v>
                </c:pt>
                <c:pt idx="746">
                  <c:v>2.3041000000000018</c:v>
                </c:pt>
                <c:pt idx="747">
                  <c:v>2.3069999999999986</c:v>
                </c:pt>
                <c:pt idx="748">
                  <c:v>2.3016000000000005</c:v>
                </c:pt>
                <c:pt idx="749">
                  <c:v>2.2891000000000012</c:v>
                </c:pt>
                <c:pt idx="750">
                  <c:v>2.2886999999999986</c:v>
                </c:pt>
                <c:pt idx="751">
                  <c:v>2.2846000000000011</c:v>
                </c:pt>
                <c:pt idx="752">
                  <c:v>2.2787000000000006</c:v>
                </c:pt>
                <c:pt idx="753">
                  <c:v>2.2760999999999996</c:v>
                </c:pt>
                <c:pt idx="754">
                  <c:v>2.2693000000000012</c:v>
                </c:pt>
                <c:pt idx="755">
                  <c:v>2.2617000000000012</c:v>
                </c:pt>
                <c:pt idx="756">
                  <c:v>2.2597999999999985</c:v>
                </c:pt>
                <c:pt idx="757">
                  <c:v>2.2532999999999994</c:v>
                </c:pt>
                <c:pt idx="758">
                  <c:v>2.2441999999999993</c:v>
                </c:pt>
                <c:pt idx="759">
                  <c:v>2.2409999999999997</c:v>
                </c:pt>
                <c:pt idx="760">
                  <c:v>2.2342000000000013</c:v>
                </c:pt>
                <c:pt idx="761">
                  <c:v>2.2249000000000017</c:v>
                </c:pt>
                <c:pt idx="762">
                  <c:v>2.2170999999999985</c:v>
                </c:pt>
                <c:pt idx="763">
                  <c:v>2.2109999999999985</c:v>
                </c:pt>
                <c:pt idx="764">
                  <c:v>2.2050000000000018</c:v>
                </c:pt>
                <c:pt idx="765">
                  <c:v>2.1948000000000008</c:v>
                </c:pt>
                <c:pt idx="766">
                  <c:v>2.1889000000000003</c:v>
                </c:pt>
                <c:pt idx="767">
                  <c:v>2.1796000000000006</c:v>
                </c:pt>
                <c:pt idx="768">
                  <c:v>2.1722999999999999</c:v>
                </c:pt>
                <c:pt idx="769">
                  <c:v>2.1631</c:v>
                </c:pt>
                <c:pt idx="770">
                  <c:v>2.1555</c:v>
                </c:pt>
                <c:pt idx="771">
                  <c:v>2.1460000000000008</c:v>
                </c:pt>
                <c:pt idx="772">
                  <c:v>2.1379000000000019</c:v>
                </c:pt>
                <c:pt idx="773">
                  <c:v>2.1314999999999991</c:v>
                </c:pt>
                <c:pt idx="774">
                  <c:v>2.1220999999999997</c:v>
                </c:pt>
                <c:pt idx="775">
                  <c:v>2.113900000000001</c:v>
                </c:pt>
                <c:pt idx="776">
                  <c:v>2.1010999999999989</c:v>
                </c:pt>
                <c:pt idx="777">
                  <c:v>2.0900999999999996</c:v>
                </c:pt>
                <c:pt idx="778">
                  <c:v>2.0832000000000015</c:v>
                </c:pt>
                <c:pt idx="779">
                  <c:v>2.0749999999999993</c:v>
                </c:pt>
                <c:pt idx="780">
                  <c:v>2.0663000000000018</c:v>
                </c:pt>
                <c:pt idx="781">
                  <c:v>2.0590000000000011</c:v>
                </c:pt>
                <c:pt idx="782">
                  <c:v>2.0496000000000016</c:v>
                </c:pt>
                <c:pt idx="783">
                  <c:v>2.0390000000000015</c:v>
                </c:pt>
                <c:pt idx="784">
                  <c:v>2.0338999999999992</c:v>
                </c:pt>
                <c:pt idx="785">
                  <c:v>2.020900000000001</c:v>
                </c:pt>
                <c:pt idx="786">
                  <c:v>2.0129000000000019</c:v>
                </c:pt>
                <c:pt idx="787">
                  <c:v>2.0057000000000009</c:v>
                </c:pt>
                <c:pt idx="788">
                  <c:v>1.9964000000000013</c:v>
                </c:pt>
                <c:pt idx="789">
                  <c:v>1.9876000000000005</c:v>
                </c:pt>
                <c:pt idx="790">
                  <c:v>1.9792999999999985</c:v>
                </c:pt>
                <c:pt idx="791">
                  <c:v>1.9769000000000005</c:v>
                </c:pt>
                <c:pt idx="792">
                  <c:v>1.9666999999999994</c:v>
                </c:pt>
                <c:pt idx="793">
                  <c:v>1.9582000000000015</c:v>
                </c:pt>
                <c:pt idx="794">
                  <c:v>1.9535000000000018</c:v>
                </c:pt>
                <c:pt idx="795">
                  <c:v>1.9438999999999993</c:v>
                </c:pt>
                <c:pt idx="796">
                  <c:v>1.9411999999999985</c:v>
                </c:pt>
                <c:pt idx="797">
                  <c:v>1.9342000000000006</c:v>
                </c:pt>
                <c:pt idx="798">
                  <c:v>1.9304999999999986</c:v>
                </c:pt>
                <c:pt idx="799">
                  <c:v>1.9237000000000002</c:v>
                </c:pt>
                <c:pt idx="800">
                  <c:v>1.9222999999999999</c:v>
                </c:pt>
                <c:pt idx="801">
                  <c:v>1.9178999999999995</c:v>
                </c:pt>
                <c:pt idx="802">
                  <c:v>1.9115000000000002</c:v>
                </c:pt>
                <c:pt idx="803">
                  <c:v>1.9054000000000002</c:v>
                </c:pt>
                <c:pt idx="804">
                  <c:v>1.9024999999999999</c:v>
                </c:pt>
                <c:pt idx="805">
                  <c:v>1.8979999999999997</c:v>
                </c:pt>
                <c:pt idx="806">
                  <c:v>1.8907999999999987</c:v>
                </c:pt>
                <c:pt idx="807">
                  <c:v>1.8890999999999991</c:v>
                </c:pt>
                <c:pt idx="808">
                  <c:v>1.8853000000000009</c:v>
                </c:pt>
                <c:pt idx="809">
                  <c:v>1.8832999999999984</c:v>
                </c:pt>
                <c:pt idx="810">
                  <c:v>1.8811</c:v>
                </c:pt>
                <c:pt idx="811">
                  <c:v>1.8774000000000015</c:v>
                </c:pt>
                <c:pt idx="812">
                  <c:v>1.8775000000000013</c:v>
                </c:pt>
                <c:pt idx="813">
                  <c:v>1.8737999999999992</c:v>
                </c:pt>
                <c:pt idx="814">
                  <c:v>1.8648999999999987</c:v>
                </c:pt>
                <c:pt idx="815">
                  <c:v>1.8645999999999994</c:v>
                </c:pt>
                <c:pt idx="816">
                  <c:v>1.8648999999999987</c:v>
                </c:pt>
                <c:pt idx="817">
                  <c:v>1.8593000000000011</c:v>
                </c:pt>
                <c:pt idx="818">
                  <c:v>1.8536999999999999</c:v>
                </c:pt>
                <c:pt idx="819">
                  <c:v>1.8510999999999989</c:v>
                </c:pt>
                <c:pt idx="820">
                  <c:v>1.8569999999999993</c:v>
                </c:pt>
                <c:pt idx="821">
                  <c:v>1.8471000000000011</c:v>
                </c:pt>
                <c:pt idx="822">
                  <c:v>1.8443000000000005</c:v>
                </c:pt>
                <c:pt idx="823">
                  <c:v>1.8407000000000018</c:v>
                </c:pt>
                <c:pt idx="824">
                  <c:v>1.8405999999999985</c:v>
                </c:pt>
                <c:pt idx="825">
                  <c:v>1.8331000000000017</c:v>
                </c:pt>
                <c:pt idx="826">
                  <c:v>1.8303000000000011</c:v>
                </c:pt>
                <c:pt idx="827">
                  <c:v>1.8257000000000012</c:v>
                </c:pt>
                <c:pt idx="828">
                  <c:v>1.8239000000000019</c:v>
                </c:pt>
                <c:pt idx="829">
                  <c:v>1.8224000000000018</c:v>
                </c:pt>
                <c:pt idx="830">
                  <c:v>1.8149000000000015</c:v>
                </c:pt>
                <c:pt idx="831">
                  <c:v>1.8095999999999997</c:v>
                </c:pt>
                <c:pt idx="832">
                  <c:v>1.8079000000000001</c:v>
                </c:pt>
                <c:pt idx="833">
                  <c:v>1.7998000000000012</c:v>
                </c:pt>
                <c:pt idx="834">
                  <c:v>1.7955000000000005</c:v>
                </c:pt>
                <c:pt idx="835">
                  <c:v>1.7941000000000003</c:v>
                </c:pt>
                <c:pt idx="836">
                  <c:v>1.7844000000000015</c:v>
                </c:pt>
                <c:pt idx="837">
                  <c:v>1.780899999999999</c:v>
                </c:pt>
                <c:pt idx="838">
                  <c:v>1.7773000000000003</c:v>
                </c:pt>
                <c:pt idx="839">
                  <c:v>1.7700999999999993</c:v>
                </c:pt>
                <c:pt idx="840">
                  <c:v>1.7662000000000013</c:v>
                </c:pt>
                <c:pt idx="841">
                  <c:v>1.7547999999999995</c:v>
                </c:pt>
                <c:pt idx="842">
                  <c:v>1.751100000000001</c:v>
                </c:pt>
                <c:pt idx="843">
                  <c:v>1.7453000000000003</c:v>
                </c:pt>
                <c:pt idx="844">
                  <c:v>1.7407000000000004</c:v>
                </c:pt>
                <c:pt idx="845">
                  <c:v>1.7343000000000011</c:v>
                </c:pt>
                <c:pt idx="846">
                  <c:v>1.7266000000000012</c:v>
                </c:pt>
                <c:pt idx="847">
                  <c:v>1.7195</c:v>
                </c:pt>
                <c:pt idx="848">
                  <c:v>1.7152999999999992</c:v>
                </c:pt>
                <c:pt idx="849">
                  <c:v>1.7087000000000003</c:v>
                </c:pt>
                <c:pt idx="850">
                  <c:v>1.702300000000001</c:v>
                </c:pt>
                <c:pt idx="851">
                  <c:v>1.698599999999999</c:v>
                </c:pt>
                <c:pt idx="852">
                  <c:v>1.6875</c:v>
                </c:pt>
                <c:pt idx="853">
                  <c:v>1.6856000000000009</c:v>
                </c:pt>
                <c:pt idx="854">
                  <c:v>1.6774999999999984</c:v>
                </c:pt>
                <c:pt idx="855">
                  <c:v>1.6731000000000016</c:v>
                </c:pt>
                <c:pt idx="856">
                  <c:v>1.6626000000000012</c:v>
                </c:pt>
                <c:pt idx="857">
                  <c:v>1.6573999999999991</c:v>
                </c:pt>
                <c:pt idx="858">
                  <c:v>1.6539999999999999</c:v>
                </c:pt>
                <c:pt idx="859">
                  <c:v>1.6473000000000013</c:v>
                </c:pt>
                <c:pt idx="860">
                  <c:v>1.6440000000000019</c:v>
                </c:pt>
                <c:pt idx="861">
                  <c:v>1.6388999999999996</c:v>
                </c:pt>
                <c:pt idx="862">
                  <c:v>1.6323000000000008</c:v>
                </c:pt>
                <c:pt idx="863">
                  <c:v>1.6332999999999984</c:v>
                </c:pt>
                <c:pt idx="864">
                  <c:v>1.6281999999999996</c:v>
                </c:pt>
                <c:pt idx="865">
                  <c:v>1.6239999999999988</c:v>
                </c:pt>
                <c:pt idx="866">
                  <c:v>1.6179999999999986</c:v>
                </c:pt>
                <c:pt idx="867">
                  <c:v>1.6145999999999994</c:v>
                </c:pt>
                <c:pt idx="868">
                  <c:v>1.6073999999999984</c:v>
                </c:pt>
                <c:pt idx="869">
                  <c:v>1.6063000000000009</c:v>
                </c:pt>
                <c:pt idx="870">
                  <c:v>1.6063000000000009</c:v>
                </c:pt>
                <c:pt idx="871">
                  <c:v>1.6079000000000008</c:v>
                </c:pt>
                <c:pt idx="872">
                  <c:v>1.6067</c:v>
                </c:pt>
                <c:pt idx="873">
                  <c:v>1.6054999999999993</c:v>
                </c:pt>
                <c:pt idx="874">
                  <c:v>1.6044000000000018</c:v>
                </c:pt>
                <c:pt idx="875">
                  <c:v>1.6048000000000009</c:v>
                </c:pt>
                <c:pt idx="876">
                  <c:v>1.6061000000000014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0A2-4A6B-9C6E-0F1C4AF2BF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2636592"/>
        <c:axId val="1839949360"/>
      </c:scatterChart>
      <c:valAx>
        <c:axId val="178263659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/>
                  <a:t>Time (min)</a:t>
                </a:r>
              </a:p>
            </c:rich>
          </c:tx>
          <c:layout>
            <c:manualLayout>
              <c:xMode val="edge"/>
              <c:yMode val="edge"/>
              <c:x val="0.5212769086561978"/>
              <c:y val="0.8929981845955858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high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949360"/>
        <c:crosses val="autoZero"/>
        <c:crossBetween val="midCat"/>
      </c:valAx>
      <c:valAx>
        <c:axId val="1839949360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/>
                  <a:t>Drawdown (m)</a:t>
                </a:r>
              </a:p>
              <a:p>
                <a:pPr>
                  <a:defRPr/>
                </a:pPr>
                <a:endParaRPr lang="en-CA"/>
              </a:p>
            </c:rich>
          </c:tx>
          <c:layout>
            <c:manualLayout>
              <c:xMode val="edge"/>
              <c:yMode val="edge"/>
              <c:x val="4.9300600210315612E-2"/>
              <c:y val="0.432145741411717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6365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7343384401880813"/>
          <c:y val="0.70916831828525284"/>
          <c:w val="0.24053109614119905"/>
          <c:h val="0.1084220686975631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bg2">
                    <a:lumMod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CA">
                <a:solidFill>
                  <a:schemeClr val="tx1">
                    <a:lumMod val="65000"/>
                    <a:lumOff val="35000"/>
                  </a:schemeClr>
                </a:solidFill>
              </a:rPr>
              <a:t>Water Level and Extended Drawdown VS Time</a:t>
            </a:r>
            <a:r>
              <a:rPr lang="en-US" sz="1400" b="0" i="0" u="none" strike="noStrike" baseline="0">
                <a:solidFill>
                  <a:schemeClr val="tx1">
                    <a:lumMod val="65000"/>
                    <a:lumOff val="35000"/>
                  </a:schemeClr>
                </a:solidFill>
                <a:effectLst/>
              </a:rPr>
              <a:t>: </a:t>
            </a:r>
            <a:r>
              <a:rPr lang="en-US" sz="1400" b="0" i="0" u="none" strike="noStrike" kern="1200" spc="0" baseline="0">
                <a:solidFill>
                  <a:schemeClr val="tx1"/>
                </a:solidFill>
              </a:rPr>
              <a:t>WTN 53884, 2022-08-23</a:t>
            </a:r>
            <a:endParaRPr lang="en-CA">
              <a:solidFill>
                <a:schemeClr val="tx1">
                  <a:lumMod val="65000"/>
                  <a:lumOff val="35000"/>
                </a:schemeClr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bg2">
                  <a:lumMod val="50000"/>
                </a:schemeClr>
              </a:solidFill>
              <a:latin typeface="+mn-lt"/>
              <a:ea typeface="+mn-ea"/>
              <a:cs typeface="+mn-cs"/>
            </a:defRPr>
          </a:pPr>
          <a:endParaRPr lang="en-CA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Measured Water Level</c:v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xVal>
            <c:numRef>
              <c:f>'Pumped Well Data'!$A$5:$A$1417</c:f>
              <c:numCache>
                <c:formatCode>General</c:formatCode>
                <c:ptCount val="1413"/>
                <c:pt idx="0">
                  <c:v>0</c:v>
                </c:pt>
                <c:pt idx="1">
                  <c:v>1</c:v>
                </c:pt>
                <c:pt idx="2">
                  <c:v>11</c:v>
                </c:pt>
                <c:pt idx="3">
                  <c:v>21</c:v>
                </c:pt>
                <c:pt idx="4">
                  <c:v>31</c:v>
                </c:pt>
                <c:pt idx="5">
                  <c:v>41</c:v>
                </c:pt>
                <c:pt idx="6">
                  <c:v>51</c:v>
                </c:pt>
                <c:pt idx="7">
                  <c:v>61</c:v>
                </c:pt>
                <c:pt idx="8">
                  <c:v>71</c:v>
                </c:pt>
                <c:pt idx="9">
                  <c:v>81</c:v>
                </c:pt>
                <c:pt idx="10">
                  <c:v>91</c:v>
                </c:pt>
                <c:pt idx="11">
                  <c:v>101</c:v>
                </c:pt>
                <c:pt idx="12">
                  <c:v>111</c:v>
                </c:pt>
                <c:pt idx="13">
                  <c:v>121</c:v>
                </c:pt>
                <c:pt idx="14">
                  <c:v>131</c:v>
                </c:pt>
                <c:pt idx="15">
                  <c:v>141</c:v>
                </c:pt>
                <c:pt idx="16">
                  <c:v>151</c:v>
                </c:pt>
                <c:pt idx="17">
                  <c:v>161</c:v>
                </c:pt>
                <c:pt idx="18">
                  <c:v>171</c:v>
                </c:pt>
                <c:pt idx="19">
                  <c:v>181</c:v>
                </c:pt>
                <c:pt idx="20">
                  <c:v>191</c:v>
                </c:pt>
                <c:pt idx="21">
                  <c:v>201</c:v>
                </c:pt>
                <c:pt idx="22">
                  <c:v>211</c:v>
                </c:pt>
                <c:pt idx="23">
                  <c:v>221</c:v>
                </c:pt>
                <c:pt idx="24">
                  <c:v>231</c:v>
                </c:pt>
                <c:pt idx="25">
                  <c:v>241</c:v>
                </c:pt>
                <c:pt idx="26">
                  <c:v>251</c:v>
                </c:pt>
                <c:pt idx="27">
                  <c:v>261</c:v>
                </c:pt>
                <c:pt idx="28">
                  <c:v>271</c:v>
                </c:pt>
                <c:pt idx="29">
                  <c:v>281</c:v>
                </c:pt>
                <c:pt idx="30">
                  <c:v>291</c:v>
                </c:pt>
                <c:pt idx="31">
                  <c:v>301</c:v>
                </c:pt>
                <c:pt idx="32">
                  <c:v>311</c:v>
                </c:pt>
                <c:pt idx="33">
                  <c:v>321</c:v>
                </c:pt>
                <c:pt idx="34">
                  <c:v>331</c:v>
                </c:pt>
                <c:pt idx="35">
                  <c:v>341</c:v>
                </c:pt>
                <c:pt idx="36">
                  <c:v>351</c:v>
                </c:pt>
                <c:pt idx="37">
                  <c:v>361</c:v>
                </c:pt>
                <c:pt idx="38">
                  <c:v>371</c:v>
                </c:pt>
                <c:pt idx="39">
                  <c:v>381</c:v>
                </c:pt>
                <c:pt idx="40">
                  <c:v>391</c:v>
                </c:pt>
                <c:pt idx="41">
                  <c:v>401</c:v>
                </c:pt>
                <c:pt idx="42">
                  <c:v>411</c:v>
                </c:pt>
                <c:pt idx="43">
                  <c:v>421</c:v>
                </c:pt>
                <c:pt idx="44">
                  <c:v>431</c:v>
                </c:pt>
                <c:pt idx="45">
                  <c:v>441</c:v>
                </c:pt>
                <c:pt idx="46">
                  <c:v>451</c:v>
                </c:pt>
                <c:pt idx="47">
                  <c:v>461</c:v>
                </c:pt>
                <c:pt idx="48">
                  <c:v>471</c:v>
                </c:pt>
                <c:pt idx="49">
                  <c:v>481</c:v>
                </c:pt>
                <c:pt idx="50">
                  <c:v>491</c:v>
                </c:pt>
                <c:pt idx="51">
                  <c:v>501</c:v>
                </c:pt>
                <c:pt idx="52">
                  <c:v>511</c:v>
                </c:pt>
                <c:pt idx="53">
                  <c:v>521</c:v>
                </c:pt>
                <c:pt idx="54">
                  <c:v>531</c:v>
                </c:pt>
                <c:pt idx="55">
                  <c:v>541</c:v>
                </c:pt>
                <c:pt idx="56">
                  <c:v>551</c:v>
                </c:pt>
                <c:pt idx="57">
                  <c:v>561</c:v>
                </c:pt>
                <c:pt idx="58">
                  <c:v>571</c:v>
                </c:pt>
                <c:pt idx="59">
                  <c:v>581</c:v>
                </c:pt>
                <c:pt idx="60">
                  <c:v>591</c:v>
                </c:pt>
                <c:pt idx="61">
                  <c:v>601</c:v>
                </c:pt>
                <c:pt idx="62">
                  <c:v>611</c:v>
                </c:pt>
                <c:pt idx="63">
                  <c:v>621</c:v>
                </c:pt>
                <c:pt idx="64">
                  <c:v>631</c:v>
                </c:pt>
                <c:pt idx="65">
                  <c:v>641</c:v>
                </c:pt>
                <c:pt idx="66">
                  <c:v>651</c:v>
                </c:pt>
                <c:pt idx="67">
                  <c:v>661</c:v>
                </c:pt>
                <c:pt idx="68">
                  <c:v>671</c:v>
                </c:pt>
                <c:pt idx="69">
                  <c:v>681</c:v>
                </c:pt>
                <c:pt idx="70">
                  <c:v>691</c:v>
                </c:pt>
                <c:pt idx="71">
                  <c:v>701</c:v>
                </c:pt>
                <c:pt idx="72">
                  <c:v>711</c:v>
                </c:pt>
                <c:pt idx="73">
                  <c:v>721</c:v>
                </c:pt>
                <c:pt idx="74">
                  <c:v>731</c:v>
                </c:pt>
                <c:pt idx="75">
                  <c:v>741</c:v>
                </c:pt>
                <c:pt idx="76">
                  <c:v>751</c:v>
                </c:pt>
                <c:pt idx="77">
                  <c:v>761</c:v>
                </c:pt>
                <c:pt idx="78">
                  <c:v>771</c:v>
                </c:pt>
                <c:pt idx="79">
                  <c:v>781</c:v>
                </c:pt>
                <c:pt idx="80">
                  <c:v>791</c:v>
                </c:pt>
                <c:pt idx="81">
                  <c:v>801</c:v>
                </c:pt>
                <c:pt idx="82">
                  <c:v>811</c:v>
                </c:pt>
                <c:pt idx="83">
                  <c:v>821</c:v>
                </c:pt>
                <c:pt idx="84">
                  <c:v>831</c:v>
                </c:pt>
                <c:pt idx="85">
                  <c:v>841</c:v>
                </c:pt>
                <c:pt idx="86">
                  <c:v>851</c:v>
                </c:pt>
                <c:pt idx="87">
                  <c:v>861</c:v>
                </c:pt>
                <c:pt idx="88">
                  <c:v>871</c:v>
                </c:pt>
                <c:pt idx="89">
                  <c:v>881</c:v>
                </c:pt>
                <c:pt idx="90">
                  <c:v>891</c:v>
                </c:pt>
                <c:pt idx="91">
                  <c:v>901</c:v>
                </c:pt>
                <c:pt idx="92">
                  <c:v>911</c:v>
                </c:pt>
                <c:pt idx="93">
                  <c:v>921</c:v>
                </c:pt>
                <c:pt idx="94">
                  <c:v>931</c:v>
                </c:pt>
                <c:pt idx="95">
                  <c:v>941</c:v>
                </c:pt>
                <c:pt idx="96">
                  <c:v>951</c:v>
                </c:pt>
                <c:pt idx="97">
                  <c:v>961</c:v>
                </c:pt>
                <c:pt idx="98">
                  <c:v>971</c:v>
                </c:pt>
                <c:pt idx="99">
                  <c:v>981</c:v>
                </c:pt>
                <c:pt idx="100">
                  <c:v>991</c:v>
                </c:pt>
                <c:pt idx="101">
                  <c:v>1001</c:v>
                </c:pt>
                <c:pt idx="102">
                  <c:v>1011</c:v>
                </c:pt>
                <c:pt idx="103">
                  <c:v>1021</c:v>
                </c:pt>
                <c:pt idx="104">
                  <c:v>1031</c:v>
                </c:pt>
                <c:pt idx="105">
                  <c:v>1041</c:v>
                </c:pt>
                <c:pt idx="106">
                  <c:v>1051</c:v>
                </c:pt>
                <c:pt idx="107">
                  <c:v>1061</c:v>
                </c:pt>
                <c:pt idx="108">
                  <c:v>1071</c:v>
                </c:pt>
                <c:pt idx="109">
                  <c:v>1081</c:v>
                </c:pt>
                <c:pt idx="110">
                  <c:v>1091</c:v>
                </c:pt>
                <c:pt idx="111">
                  <c:v>1101</c:v>
                </c:pt>
                <c:pt idx="112">
                  <c:v>1111</c:v>
                </c:pt>
                <c:pt idx="113">
                  <c:v>1121</c:v>
                </c:pt>
                <c:pt idx="114">
                  <c:v>1131</c:v>
                </c:pt>
                <c:pt idx="115">
                  <c:v>1141</c:v>
                </c:pt>
                <c:pt idx="116">
                  <c:v>1151</c:v>
                </c:pt>
                <c:pt idx="117">
                  <c:v>1161</c:v>
                </c:pt>
                <c:pt idx="118">
                  <c:v>1171</c:v>
                </c:pt>
                <c:pt idx="119">
                  <c:v>1181</c:v>
                </c:pt>
                <c:pt idx="120">
                  <c:v>1191</c:v>
                </c:pt>
                <c:pt idx="121">
                  <c:v>1201</c:v>
                </c:pt>
                <c:pt idx="122">
                  <c:v>1211</c:v>
                </c:pt>
                <c:pt idx="123">
                  <c:v>1221</c:v>
                </c:pt>
                <c:pt idx="124">
                  <c:v>1231</c:v>
                </c:pt>
                <c:pt idx="125">
                  <c:v>1241</c:v>
                </c:pt>
                <c:pt idx="126">
                  <c:v>1251</c:v>
                </c:pt>
                <c:pt idx="127">
                  <c:v>1261</c:v>
                </c:pt>
                <c:pt idx="128">
                  <c:v>1271</c:v>
                </c:pt>
                <c:pt idx="129">
                  <c:v>1281</c:v>
                </c:pt>
                <c:pt idx="130">
                  <c:v>1291</c:v>
                </c:pt>
                <c:pt idx="131">
                  <c:v>1301</c:v>
                </c:pt>
                <c:pt idx="132">
                  <c:v>1311</c:v>
                </c:pt>
                <c:pt idx="133">
                  <c:v>1321</c:v>
                </c:pt>
                <c:pt idx="134">
                  <c:v>1331</c:v>
                </c:pt>
                <c:pt idx="135">
                  <c:v>1341</c:v>
                </c:pt>
                <c:pt idx="136">
                  <c:v>1351</c:v>
                </c:pt>
                <c:pt idx="137">
                  <c:v>1361</c:v>
                </c:pt>
                <c:pt idx="138">
                  <c:v>1371</c:v>
                </c:pt>
                <c:pt idx="139">
                  <c:v>1381</c:v>
                </c:pt>
                <c:pt idx="140">
                  <c:v>1391</c:v>
                </c:pt>
                <c:pt idx="141">
                  <c:v>1401</c:v>
                </c:pt>
                <c:pt idx="142">
                  <c:v>1411</c:v>
                </c:pt>
                <c:pt idx="143">
                  <c:v>1421</c:v>
                </c:pt>
                <c:pt idx="144">
                  <c:v>1431</c:v>
                </c:pt>
                <c:pt idx="145">
                  <c:v>1441</c:v>
                </c:pt>
                <c:pt idx="146">
                  <c:v>1451</c:v>
                </c:pt>
                <c:pt idx="147">
                  <c:v>1461</c:v>
                </c:pt>
                <c:pt idx="148">
                  <c:v>1471</c:v>
                </c:pt>
                <c:pt idx="149">
                  <c:v>1481</c:v>
                </c:pt>
                <c:pt idx="150">
                  <c:v>1491</c:v>
                </c:pt>
                <c:pt idx="151">
                  <c:v>1501</c:v>
                </c:pt>
                <c:pt idx="152">
                  <c:v>1511</c:v>
                </c:pt>
                <c:pt idx="153">
                  <c:v>1521</c:v>
                </c:pt>
                <c:pt idx="154">
                  <c:v>1531</c:v>
                </c:pt>
                <c:pt idx="155">
                  <c:v>1541</c:v>
                </c:pt>
                <c:pt idx="156">
                  <c:v>1551</c:v>
                </c:pt>
                <c:pt idx="157">
                  <c:v>1561</c:v>
                </c:pt>
                <c:pt idx="158">
                  <c:v>1571</c:v>
                </c:pt>
                <c:pt idx="159">
                  <c:v>1581</c:v>
                </c:pt>
                <c:pt idx="160">
                  <c:v>1591</c:v>
                </c:pt>
                <c:pt idx="161">
                  <c:v>1601</c:v>
                </c:pt>
                <c:pt idx="162">
                  <c:v>1611</c:v>
                </c:pt>
                <c:pt idx="163">
                  <c:v>1621</c:v>
                </c:pt>
                <c:pt idx="164">
                  <c:v>1631</c:v>
                </c:pt>
                <c:pt idx="165">
                  <c:v>1641</c:v>
                </c:pt>
                <c:pt idx="166">
                  <c:v>1651</c:v>
                </c:pt>
                <c:pt idx="167">
                  <c:v>1661</c:v>
                </c:pt>
                <c:pt idx="168">
                  <c:v>1671</c:v>
                </c:pt>
                <c:pt idx="169">
                  <c:v>1681</c:v>
                </c:pt>
                <c:pt idx="170">
                  <c:v>1691</c:v>
                </c:pt>
                <c:pt idx="171">
                  <c:v>1701</c:v>
                </c:pt>
                <c:pt idx="172">
                  <c:v>1711</c:v>
                </c:pt>
                <c:pt idx="173">
                  <c:v>1721</c:v>
                </c:pt>
                <c:pt idx="174">
                  <c:v>1731</c:v>
                </c:pt>
                <c:pt idx="175">
                  <c:v>1741</c:v>
                </c:pt>
                <c:pt idx="176">
                  <c:v>1751</c:v>
                </c:pt>
                <c:pt idx="177">
                  <c:v>1761</c:v>
                </c:pt>
                <c:pt idx="178">
                  <c:v>1771</c:v>
                </c:pt>
                <c:pt idx="179">
                  <c:v>1781</c:v>
                </c:pt>
                <c:pt idx="180">
                  <c:v>1791</c:v>
                </c:pt>
                <c:pt idx="181">
                  <c:v>1801</c:v>
                </c:pt>
                <c:pt idx="182">
                  <c:v>1811</c:v>
                </c:pt>
                <c:pt idx="183">
                  <c:v>1821</c:v>
                </c:pt>
                <c:pt idx="184">
                  <c:v>1831</c:v>
                </c:pt>
                <c:pt idx="185">
                  <c:v>1841</c:v>
                </c:pt>
                <c:pt idx="186">
                  <c:v>1851</c:v>
                </c:pt>
                <c:pt idx="187">
                  <c:v>1861</c:v>
                </c:pt>
                <c:pt idx="188">
                  <c:v>1871</c:v>
                </c:pt>
                <c:pt idx="189">
                  <c:v>1881</c:v>
                </c:pt>
                <c:pt idx="190">
                  <c:v>1891</c:v>
                </c:pt>
                <c:pt idx="191">
                  <c:v>1901</c:v>
                </c:pt>
                <c:pt idx="192">
                  <c:v>1911</c:v>
                </c:pt>
                <c:pt idx="193">
                  <c:v>1921</c:v>
                </c:pt>
                <c:pt idx="194">
                  <c:v>1931</c:v>
                </c:pt>
                <c:pt idx="195">
                  <c:v>1941</c:v>
                </c:pt>
                <c:pt idx="196">
                  <c:v>1951</c:v>
                </c:pt>
                <c:pt idx="197">
                  <c:v>1961</c:v>
                </c:pt>
                <c:pt idx="198">
                  <c:v>1971</c:v>
                </c:pt>
                <c:pt idx="199">
                  <c:v>1981</c:v>
                </c:pt>
                <c:pt idx="200">
                  <c:v>1991</c:v>
                </c:pt>
                <c:pt idx="201">
                  <c:v>2001</c:v>
                </c:pt>
                <c:pt idx="202">
                  <c:v>2011</c:v>
                </c:pt>
                <c:pt idx="203">
                  <c:v>2021</c:v>
                </c:pt>
                <c:pt idx="204">
                  <c:v>2031</c:v>
                </c:pt>
                <c:pt idx="205">
                  <c:v>2041</c:v>
                </c:pt>
                <c:pt idx="206">
                  <c:v>2051</c:v>
                </c:pt>
                <c:pt idx="207">
                  <c:v>2061</c:v>
                </c:pt>
                <c:pt idx="208">
                  <c:v>2071</c:v>
                </c:pt>
                <c:pt idx="209">
                  <c:v>2081</c:v>
                </c:pt>
                <c:pt idx="210">
                  <c:v>2091</c:v>
                </c:pt>
                <c:pt idx="211">
                  <c:v>2101</c:v>
                </c:pt>
                <c:pt idx="212">
                  <c:v>2111</c:v>
                </c:pt>
                <c:pt idx="213">
                  <c:v>2121</c:v>
                </c:pt>
                <c:pt idx="214">
                  <c:v>2131</c:v>
                </c:pt>
                <c:pt idx="215">
                  <c:v>2141</c:v>
                </c:pt>
                <c:pt idx="216">
                  <c:v>2151</c:v>
                </c:pt>
                <c:pt idx="217">
                  <c:v>2161</c:v>
                </c:pt>
                <c:pt idx="218">
                  <c:v>2171</c:v>
                </c:pt>
                <c:pt idx="219">
                  <c:v>2181</c:v>
                </c:pt>
                <c:pt idx="220">
                  <c:v>2191</c:v>
                </c:pt>
                <c:pt idx="221">
                  <c:v>2201</c:v>
                </c:pt>
                <c:pt idx="222">
                  <c:v>2211</c:v>
                </c:pt>
                <c:pt idx="223">
                  <c:v>2221</c:v>
                </c:pt>
                <c:pt idx="224">
                  <c:v>2231</c:v>
                </c:pt>
                <c:pt idx="225">
                  <c:v>2241</c:v>
                </c:pt>
                <c:pt idx="226">
                  <c:v>2251</c:v>
                </c:pt>
                <c:pt idx="227">
                  <c:v>2261</c:v>
                </c:pt>
                <c:pt idx="228">
                  <c:v>2271</c:v>
                </c:pt>
                <c:pt idx="229">
                  <c:v>2281</c:v>
                </c:pt>
                <c:pt idx="230">
                  <c:v>2291</c:v>
                </c:pt>
                <c:pt idx="231">
                  <c:v>2301</c:v>
                </c:pt>
                <c:pt idx="232">
                  <c:v>2311</c:v>
                </c:pt>
                <c:pt idx="233">
                  <c:v>2321</c:v>
                </c:pt>
                <c:pt idx="234">
                  <c:v>2331</c:v>
                </c:pt>
                <c:pt idx="235">
                  <c:v>2341</c:v>
                </c:pt>
                <c:pt idx="236">
                  <c:v>2351</c:v>
                </c:pt>
                <c:pt idx="237">
                  <c:v>2361</c:v>
                </c:pt>
                <c:pt idx="238">
                  <c:v>2371</c:v>
                </c:pt>
                <c:pt idx="239">
                  <c:v>2381</c:v>
                </c:pt>
                <c:pt idx="240">
                  <c:v>2391</c:v>
                </c:pt>
                <c:pt idx="241">
                  <c:v>2401</c:v>
                </c:pt>
                <c:pt idx="242">
                  <c:v>2411</c:v>
                </c:pt>
                <c:pt idx="243">
                  <c:v>2421</c:v>
                </c:pt>
                <c:pt idx="244">
                  <c:v>2431</c:v>
                </c:pt>
                <c:pt idx="245">
                  <c:v>2441</c:v>
                </c:pt>
                <c:pt idx="246">
                  <c:v>2451</c:v>
                </c:pt>
                <c:pt idx="247">
                  <c:v>2461</c:v>
                </c:pt>
                <c:pt idx="248">
                  <c:v>2471</c:v>
                </c:pt>
                <c:pt idx="249">
                  <c:v>2481</c:v>
                </c:pt>
                <c:pt idx="250">
                  <c:v>2491</c:v>
                </c:pt>
                <c:pt idx="251">
                  <c:v>2501</c:v>
                </c:pt>
                <c:pt idx="252">
                  <c:v>2511</c:v>
                </c:pt>
                <c:pt idx="253">
                  <c:v>2521</c:v>
                </c:pt>
                <c:pt idx="254">
                  <c:v>2531</c:v>
                </c:pt>
                <c:pt idx="255">
                  <c:v>2541</c:v>
                </c:pt>
                <c:pt idx="256">
                  <c:v>2551</c:v>
                </c:pt>
                <c:pt idx="257">
                  <c:v>2561</c:v>
                </c:pt>
                <c:pt idx="258">
                  <c:v>2571</c:v>
                </c:pt>
                <c:pt idx="259">
                  <c:v>2581</c:v>
                </c:pt>
                <c:pt idx="260">
                  <c:v>2591</c:v>
                </c:pt>
                <c:pt idx="261">
                  <c:v>2601</c:v>
                </c:pt>
                <c:pt idx="262">
                  <c:v>2611</c:v>
                </c:pt>
                <c:pt idx="263">
                  <c:v>2621</c:v>
                </c:pt>
                <c:pt idx="264">
                  <c:v>2631</c:v>
                </c:pt>
                <c:pt idx="265">
                  <c:v>2641</c:v>
                </c:pt>
                <c:pt idx="266">
                  <c:v>2651</c:v>
                </c:pt>
                <c:pt idx="267">
                  <c:v>2661</c:v>
                </c:pt>
                <c:pt idx="268">
                  <c:v>2671</c:v>
                </c:pt>
                <c:pt idx="269">
                  <c:v>2681</c:v>
                </c:pt>
                <c:pt idx="270">
                  <c:v>2691</c:v>
                </c:pt>
                <c:pt idx="271">
                  <c:v>2701</c:v>
                </c:pt>
                <c:pt idx="272">
                  <c:v>2711</c:v>
                </c:pt>
                <c:pt idx="273">
                  <c:v>2721</c:v>
                </c:pt>
                <c:pt idx="274">
                  <c:v>2731</c:v>
                </c:pt>
                <c:pt idx="275">
                  <c:v>2741</c:v>
                </c:pt>
                <c:pt idx="276">
                  <c:v>2751</c:v>
                </c:pt>
                <c:pt idx="277">
                  <c:v>2761</c:v>
                </c:pt>
                <c:pt idx="278">
                  <c:v>2771</c:v>
                </c:pt>
                <c:pt idx="279">
                  <c:v>2781</c:v>
                </c:pt>
                <c:pt idx="280">
                  <c:v>2791</c:v>
                </c:pt>
                <c:pt idx="281">
                  <c:v>2801</c:v>
                </c:pt>
                <c:pt idx="282">
                  <c:v>2811</c:v>
                </c:pt>
                <c:pt idx="283">
                  <c:v>2821</c:v>
                </c:pt>
                <c:pt idx="284">
                  <c:v>2831</c:v>
                </c:pt>
                <c:pt idx="285">
                  <c:v>2841</c:v>
                </c:pt>
                <c:pt idx="286">
                  <c:v>2851</c:v>
                </c:pt>
                <c:pt idx="287">
                  <c:v>2861</c:v>
                </c:pt>
                <c:pt idx="288">
                  <c:v>2871</c:v>
                </c:pt>
                <c:pt idx="289">
                  <c:v>2881</c:v>
                </c:pt>
                <c:pt idx="290">
                  <c:v>2891</c:v>
                </c:pt>
                <c:pt idx="291">
                  <c:v>2901</c:v>
                </c:pt>
                <c:pt idx="292">
                  <c:v>2911</c:v>
                </c:pt>
                <c:pt idx="293">
                  <c:v>2921</c:v>
                </c:pt>
                <c:pt idx="294">
                  <c:v>2931</c:v>
                </c:pt>
                <c:pt idx="295">
                  <c:v>2941</c:v>
                </c:pt>
                <c:pt idx="296">
                  <c:v>2951</c:v>
                </c:pt>
                <c:pt idx="297">
                  <c:v>2961</c:v>
                </c:pt>
                <c:pt idx="298">
                  <c:v>2971</c:v>
                </c:pt>
                <c:pt idx="299">
                  <c:v>2981</c:v>
                </c:pt>
                <c:pt idx="300">
                  <c:v>2991</c:v>
                </c:pt>
                <c:pt idx="301">
                  <c:v>3001</c:v>
                </c:pt>
                <c:pt idx="302">
                  <c:v>3011</c:v>
                </c:pt>
                <c:pt idx="303">
                  <c:v>3021</c:v>
                </c:pt>
                <c:pt idx="304">
                  <c:v>3031</c:v>
                </c:pt>
                <c:pt idx="305">
                  <c:v>3041</c:v>
                </c:pt>
                <c:pt idx="306">
                  <c:v>3051</c:v>
                </c:pt>
                <c:pt idx="307">
                  <c:v>3061</c:v>
                </c:pt>
                <c:pt idx="308">
                  <c:v>3071</c:v>
                </c:pt>
                <c:pt idx="309">
                  <c:v>3081</c:v>
                </c:pt>
                <c:pt idx="310">
                  <c:v>3091</c:v>
                </c:pt>
                <c:pt idx="311">
                  <c:v>3101</c:v>
                </c:pt>
                <c:pt idx="312">
                  <c:v>3111</c:v>
                </c:pt>
                <c:pt idx="313">
                  <c:v>3121</c:v>
                </c:pt>
                <c:pt idx="314">
                  <c:v>3131</c:v>
                </c:pt>
                <c:pt idx="315">
                  <c:v>3141</c:v>
                </c:pt>
                <c:pt idx="316">
                  <c:v>3151</c:v>
                </c:pt>
                <c:pt idx="317">
                  <c:v>3161</c:v>
                </c:pt>
                <c:pt idx="318">
                  <c:v>3171</c:v>
                </c:pt>
                <c:pt idx="319">
                  <c:v>3181</c:v>
                </c:pt>
                <c:pt idx="320">
                  <c:v>3191</c:v>
                </c:pt>
                <c:pt idx="321">
                  <c:v>3201</c:v>
                </c:pt>
                <c:pt idx="322">
                  <c:v>3211</c:v>
                </c:pt>
                <c:pt idx="323">
                  <c:v>3221</c:v>
                </c:pt>
                <c:pt idx="324">
                  <c:v>3231</c:v>
                </c:pt>
                <c:pt idx="325">
                  <c:v>3241</c:v>
                </c:pt>
                <c:pt idx="326">
                  <c:v>3251</c:v>
                </c:pt>
                <c:pt idx="327">
                  <c:v>3261</c:v>
                </c:pt>
                <c:pt idx="328">
                  <c:v>3271</c:v>
                </c:pt>
                <c:pt idx="329">
                  <c:v>3281</c:v>
                </c:pt>
                <c:pt idx="330">
                  <c:v>3291</c:v>
                </c:pt>
                <c:pt idx="331">
                  <c:v>3301</c:v>
                </c:pt>
                <c:pt idx="332">
                  <c:v>3311</c:v>
                </c:pt>
                <c:pt idx="333">
                  <c:v>3321</c:v>
                </c:pt>
                <c:pt idx="334">
                  <c:v>3331</c:v>
                </c:pt>
                <c:pt idx="335">
                  <c:v>3341</c:v>
                </c:pt>
                <c:pt idx="336">
                  <c:v>3351</c:v>
                </c:pt>
                <c:pt idx="337">
                  <c:v>3361</c:v>
                </c:pt>
                <c:pt idx="338">
                  <c:v>3371</c:v>
                </c:pt>
                <c:pt idx="339">
                  <c:v>3381</c:v>
                </c:pt>
                <c:pt idx="340">
                  <c:v>3391</c:v>
                </c:pt>
                <c:pt idx="341">
                  <c:v>3401</c:v>
                </c:pt>
                <c:pt idx="342">
                  <c:v>3411</c:v>
                </c:pt>
                <c:pt idx="343">
                  <c:v>3421</c:v>
                </c:pt>
                <c:pt idx="344">
                  <c:v>3431</c:v>
                </c:pt>
                <c:pt idx="345">
                  <c:v>3441</c:v>
                </c:pt>
                <c:pt idx="346">
                  <c:v>3451</c:v>
                </c:pt>
                <c:pt idx="347">
                  <c:v>3461</c:v>
                </c:pt>
                <c:pt idx="348">
                  <c:v>3471</c:v>
                </c:pt>
                <c:pt idx="349">
                  <c:v>3481</c:v>
                </c:pt>
                <c:pt idx="350">
                  <c:v>3491</c:v>
                </c:pt>
                <c:pt idx="351">
                  <c:v>3501</c:v>
                </c:pt>
                <c:pt idx="352">
                  <c:v>3511</c:v>
                </c:pt>
                <c:pt idx="353">
                  <c:v>3521</c:v>
                </c:pt>
                <c:pt idx="354">
                  <c:v>3531</c:v>
                </c:pt>
                <c:pt idx="355">
                  <c:v>3541</c:v>
                </c:pt>
                <c:pt idx="356">
                  <c:v>3551</c:v>
                </c:pt>
                <c:pt idx="357">
                  <c:v>3561</c:v>
                </c:pt>
                <c:pt idx="358">
                  <c:v>3571</c:v>
                </c:pt>
                <c:pt idx="359">
                  <c:v>3581</c:v>
                </c:pt>
                <c:pt idx="360">
                  <c:v>3591</c:v>
                </c:pt>
                <c:pt idx="361">
                  <c:v>3601</c:v>
                </c:pt>
                <c:pt idx="362">
                  <c:v>3611</c:v>
                </c:pt>
                <c:pt idx="363">
                  <c:v>3621</c:v>
                </c:pt>
                <c:pt idx="364">
                  <c:v>3631</c:v>
                </c:pt>
                <c:pt idx="365">
                  <c:v>3641</c:v>
                </c:pt>
                <c:pt idx="366">
                  <c:v>3651</c:v>
                </c:pt>
                <c:pt idx="367">
                  <c:v>3661</c:v>
                </c:pt>
                <c:pt idx="368">
                  <c:v>3671</c:v>
                </c:pt>
                <c:pt idx="369">
                  <c:v>3681</c:v>
                </c:pt>
                <c:pt idx="370">
                  <c:v>3691</c:v>
                </c:pt>
                <c:pt idx="371">
                  <c:v>3701</c:v>
                </c:pt>
                <c:pt idx="372">
                  <c:v>3711</c:v>
                </c:pt>
                <c:pt idx="373">
                  <c:v>3721</c:v>
                </c:pt>
                <c:pt idx="374">
                  <c:v>3731</c:v>
                </c:pt>
                <c:pt idx="375">
                  <c:v>3741</c:v>
                </c:pt>
                <c:pt idx="376">
                  <c:v>3751</c:v>
                </c:pt>
                <c:pt idx="377">
                  <c:v>3761</c:v>
                </c:pt>
                <c:pt idx="378">
                  <c:v>3771</c:v>
                </c:pt>
                <c:pt idx="379">
                  <c:v>3781</c:v>
                </c:pt>
                <c:pt idx="380">
                  <c:v>3791</c:v>
                </c:pt>
                <c:pt idx="381">
                  <c:v>3801</c:v>
                </c:pt>
                <c:pt idx="382">
                  <c:v>3811</c:v>
                </c:pt>
                <c:pt idx="383">
                  <c:v>3821</c:v>
                </c:pt>
                <c:pt idx="384">
                  <c:v>3831</c:v>
                </c:pt>
                <c:pt idx="385">
                  <c:v>3841</c:v>
                </c:pt>
                <c:pt idx="386">
                  <c:v>3851</c:v>
                </c:pt>
                <c:pt idx="387">
                  <c:v>3861</c:v>
                </c:pt>
                <c:pt idx="388">
                  <c:v>3871</c:v>
                </c:pt>
                <c:pt idx="389">
                  <c:v>3881</c:v>
                </c:pt>
                <c:pt idx="390">
                  <c:v>3891</c:v>
                </c:pt>
                <c:pt idx="391">
                  <c:v>3901</c:v>
                </c:pt>
                <c:pt idx="392">
                  <c:v>3911</c:v>
                </c:pt>
                <c:pt idx="393">
                  <c:v>3921</c:v>
                </c:pt>
                <c:pt idx="394">
                  <c:v>3931</c:v>
                </c:pt>
                <c:pt idx="395">
                  <c:v>3941</c:v>
                </c:pt>
                <c:pt idx="396">
                  <c:v>3951</c:v>
                </c:pt>
                <c:pt idx="397">
                  <c:v>3961</c:v>
                </c:pt>
                <c:pt idx="398">
                  <c:v>3971</c:v>
                </c:pt>
                <c:pt idx="399">
                  <c:v>3981</c:v>
                </c:pt>
                <c:pt idx="400">
                  <c:v>3991</c:v>
                </c:pt>
                <c:pt idx="401">
                  <c:v>4001</c:v>
                </c:pt>
                <c:pt idx="402">
                  <c:v>4011</c:v>
                </c:pt>
                <c:pt idx="403">
                  <c:v>4021</c:v>
                </c:pt>
                <c:pt idx="404">
                  <c:v>4031</c:v>
                </c:pt>
                <c:pt idx="405">
                  <c:v>4041</c:v>
                </c:pt>
                <c:pt idx="406">
                  <c:v>4051</c:v>
                </c:pt>
                <c:pt idx="407">
                  <c:v>4061</c:v>
                </c:pt>
                <c:pt idx="408">
                  <c:v>4071</c:v>
                </c:pt>
                <c:pt idx="409">
                  <c:v>4081</c:v>
                </c:pt>
                <c:pt idx="410">
                  <c:v>4091</c:v>
                </c:pt>
                <c:pt idx="411">
                  <c:v>4101</c:v>
                </c:pt>
                <c:pt idx="412">
                  <c:v>4111</c:v>
                </c:pt>
                <c:pt idx="413">
                  <c:v>4121</c:v>
                </c:pt>
                <c:pt idx="414">
                  <c:v>4131</c:v>
                </c:pt>
                <c:pt idx="415">
                  <c:v>4141</c:v>
                </c:pt>
                <c:pt idx="416">
                  <c:v>4151</c:v>
                </c:pt>
                <c:pt idx="417">
                  <c:v>4161</c:v>
                </c:pt>
                <c:pt idx="418">
                  <c:v>4171</c:v>
                </c:pt>
                <c:pt idx="419">
                  <c:v>4181</c:v>
                </c:pt>
                <c:pt idx="420">
                  <c:v>4191</c:v>
                </c:pt>
                <c:pt idx="421">
                  <c:v>4201</c:v>
                </c:pt>
                <c:pt idx="422">
                  <c:v>4211</c:v>
                </c:pt>
                <c:pt idx="423">
                  <c:v>4221</c:v>
                </c:pt>
                <c:pt idx="424">
                  <c:v>4231</c:v>
                </c:pt>
                <c:pt idx="425">
                  <c:v>4241</c:v>
                </c:pt>
                <c:pt idx="426">
                  <c:v>4251</c:v>
                </c:pt>
                <c:pt idx="427">
                  <c:v>4261</c:v>
                </c:pt>
                <c:pt idx="428">
                  <c:v>4271</c:v>
                </c:pt>
                <c:pt idx="429">
                  <c:v>4281</c:v>
                </c:pt>
                <c:pt idx="430">
                  <c:v>4291</c:v>
                </c:pt>
                <c:pt idx="431">
                  <c:v>4301</c:v>
                </c:pt>
                <c:pt idx="432">
                  <c:v>4311</c:v>
                </c:pt>
                <c:pt idx="433">
                  <c:v>4321</c:v>
                </c:pt>
                <c:pt idx="434">
                  <c:v>4331</c:v>
                </c:pt>
                <c:pt idx="435">
                  <c:v>4341</c:v>
                </c:pt>
                <c:pt idx="436">
                  <c:v>4351</c:v>
                </c:pt>
                <c:pt idx="437">
                  <c:v>4361</c:v>
                </c:pt>
                <c:pt idx="438">
                  <c:v>4371</c:v>
                </c:pt>
                <c:pt idx="439">
                  <c:v>4381</c:v>
                </c:pt>
                <c:pt idx="440">
                  <c:v>4391</c:v>
                </c:pt>
                <c:pt idx="441">
                  <c:v>4401</c:v>
                </c:pt>
                <c:pt idx="442">
                  <c:v>4411</c:v>
                </c:pt>
                <c:pt idx="443">
                  <c:v>4421</c:v>
                </c:pt>
                <c:pt idx="444">
                  <c:v>4431</c:v>
                </c:pt>
                <c:pt idx="445">
                  <c:v>4441</c:v>
                </c:pt>
                <c:pt idx="446">
                  <c:v>4451</c:v>
                </c:pt>
                <c:pt idx="447">
                  <c:v>4461</c:v>
                </c:pt>
                <c:pt idx="448">
                  <c:v>4471</c:v>
                </c:pt>
                <c:pt idx="449">
                  <c:v>4481</c:v>
                </c:pt>
                <c:pt idx="450">
                  <c:v>4491</c:v>
                </c:pt>
                <c:pt idx="451">
                  <c:v>4501</c:v>
                </c:pt>
                <c:pt idx="452">
                  <c:v>4511</c:v>
                </c:pt>
                <c:pt idx="453">
                  <c:v>4521</c:v>
                </c:pt>
                <c:pt idx="454">
                  <c:v>4531</c:v>
                </c:pt>
                <c:pt idx="455">
                  <c:v>4541</c:v>
                </c:pt>
                <c:pt idx="456">
                  <c:v>4551</c:v>
                </c:pt>
                <c:pt idx="457">
                  <c:v>4561</c:v>
                </c:pt>
                <c:pt idx="458">
                  <c:v>4571</c:v>
                </c:pt>
                <c:pt idx="459">
                  <c:v>4581</c:v>
                </c:pt>
                <c:pt idx="460">
                  <c:v>4591</c:v>
                </c:pt>
                <c:pt idx="461">
                  <c:v>4601</c:v>
                </c:pt>
                <c:pt idx="462">
                  <c:v>4611</c:v>
                </c:pt>
                <c:pt idx="463">
                  <c:v>4621</c:v>
                </c:pt>
                <c:pt idx="464">
                  <c:v>4631</c:v>
                </c:pt>
                <c:pt idx="465">
                  <c:v>4641</c:v>
                </c:pt>
                <c:pt idx="466">
                  <c:v>4651</c:v>
                </c:pt>
                <c:pt idx="467">
                  <c:v>4661</c:v>
                </c:pt>
                <c:pt idx="468">
                  <c:v>4671</c:v>
                </c:pt>
                <c:pt idx="469">
                  <c:v>4681</c:v>
                </c:pt>
                <c:pt idx="470">
                  <c:v>4691</c:v>
                </c:pt>
                <c:pt idx="471">
                  <c:v>4701</c:v>
                </c:pt>
                <c:pt idx="472">
                  <c:v>4711</c:v>
                </c:pt>
                <c:pt idx="473">
                  <c:v>4721</c:v>
                </c:pt>
                <c:pt idx="474">
                  <c:v>4731</c:v>
                </c:pt>
                <c:pt idx="475">
                  <c:v>4741</c:v>
                </c:pt>
                <c:pt idx="476">
                  <c:v>4751</c:v>
                </c:pt>
                <c:pt idx="477">
                  <c:v>4761</c:v>
                </c:pt>
                <c:pt idx="478">
                  <c:v>4771</c:v>
                </c:pt>
                <c:pt idx="479">
                  <c:v>4781</c:v>
                </c:pt>
                <c:pt idx="480">
                  <c:v>4791</c:v>
                </c:pt>
                <c:pt idx="481">
                  <c:v>4801</c:v>
                </c:pt>
                <c:pt idx="482">
                  <c:v>4811</c:v>
                </c:pt>
                <c:pt idx="483">
                  <c:v>4821</c:v>
                </c:pt>
                <c:pt idx="484">
                  <c:v>4831</c:v>
                </c:pt>
                <c:pt idx="485">
                  <c:v>4841</c:v>
                </c:pt>
                <c:pt idx="486">
                  <c:v>4851</c:v>
                </c:pt>
                <c:pt idx="487">
                  <c:v>4861</c:v>
                </c:pt>
                <c:pt idx="488">
                  <c:v>4871</c:v>
                </c:pt>
                <c:pt idx="489">
                  <c:v>4881</c:v>
                </c:pt>
                <c:pt idx="490">
                  <c:v>4891</c:v>
                </c:pt>
                <c:pt idx="491">
                  <c:v>4901</c:v>
                </c:pt>
                <c:pt idx="492">
                  <c:v>4911</c:v>
                </c:pt>
                <c:pt idx="493">
                  <c:v>4921</c:v>
                </c:pt>
                <c:pt idx="494">
                  <c:v>4931</c:v>
                </c:pt>
                <c:pt idx="495">
                  <c:v>4941</c:v>
                </c:pt>
                <c:pt idx="496">
                  <c:v>4951</c:v>
                </c:pt>
                <c:pt idx="497">
                  <c:v>4961</c:v>
                </c:pt>
                <c:pt idx="498">
                  <c:v>4971</c:v>
                </c:pt>
                <c:pt idx="499">
                  <c:v>4981</c:v>
                </c:pt>
                <c:pt idx="500">
                  <c:v>4991</c:v>
                </c:pt>
                <c:pt idx="501">
                  <c:v>5001</c:v>
                </c:pt>
                <c:pt idx="502">
                  <c:v>5011</c:v>
                </c:pt>
                <c:pt idx="503">
                  <c:v>5021</c:v>
                </c:pt>
                <c:pt idx="504">
                  <c:v>5031</c:v>
                </c:pt>
                <c:pt idx="505">
                  <c:v>5041</c:v>
                </c:pt>
                <c:pt idx="506">
                  <c:v>5051</c:v>
                </c:pt>
                <c:pt idx="507">
                  <c:v>5061</c:v>
                </c:pt>
                <c:pt idx="508">
                  <c:v>5071</c:v>
                </c:pt>
                <c:pt idx="509">
                  <c:v>5081</c:v>
                </c:pt>
                <c:pt idx="510">
                  <c:v>5091</c:v>
                </c:pt>
                <c:pt idx="511">
                  <c:v>5101</c:v>
                </c:pt>
                <c:pt idx="512">
                  <c:v>5111</c:v>
                </c:pt>
                <c:pt idx="513">
                  <c:v>5121</c:v>
                </c:pt>
                <c:pt idx="514">
                  <c:v>5131</c:v>
                </c:pt>
                <c:pt idx="515">
                  <c:v>5141</c:v>
                </c:pt>
                <c:pt idx="516">
                  <c:v>5151</c:v>
                </c:pt>
                <c:pt idx="517">
                  <c:v>5161</c:v>
                </c:pt>
                <c:pt idx="518">
                  <c:v>5171</c:v>
                </c:pt>
                <c:pt idx="519">
                  <c:v>5181</c:v>
                </c:pt>
                <c:pt idx="520">
                  <c:v>5191</c:v>
                </c:pt>
                <c:pt idx="521">
                  <c:v>5201</c:v>
                </c:pt>
                <c:pt idx="522">
                  <c:v>5211</c:v>
                </c:pt>
                <c:pt idx="523">
                  <c:v>5221</c:v>
                </c:pt>
                <c:pt idx="524">
                  <c:v>5231</c:v>
                </c:pt>
                <c:pt idx="525">
                  <c:v>5241</c:v>
                </c:pt>
                <c:pt idx="526">
                  <c:v>5251</c:v>
                </c:pt>
                <c:pt idx="527">
                  <c:v>5261</c:v>
                </c:pt>
                <c:pt idx="528">
                  <c:v>5271</c:v>
                </c:pt>
                <c:pt idx="529">
                  <c:v>5281</c:v>
                </c:pt>
                <c:pt idx="530">
                  <c:v>5291</c:v>
                </c:pt>
                <c:pt idx="531">
                  <c:v>5301</c:v>
                </c:pt>
                <c:pt idx="532">
                  <c:v>5311</c:v>
                </c:pt>
                <c:pt idx="533">
                  <c:v>5321</c:v>
                </c:pt>
                <c:pt idx="534">
                  <c:v>5331</c:v>
                </c:pt>
                <c:pt idx="535">
                  <c:v>5341</c:v>
                </c:pt>
                <c:pt idx="536">
                  <c:v>5351</c:v>
                </c:pt>
                <c:pt idx="537">
                  <c:v>5361</c:v>
                </c:pt>
                <c:pt idx="538">
                  <c:v>5371</c:v>
                </c:pt>
                <c:pt idx="539">
                  <c:v>5381</c:v>
                </c:pt>
                <c:pt idx="540">
                  <c:v>5391</c:v>
                </c:pt>
                <c:pt idx="541">
                  <c:v>5401</c:v>
                </c:pt>
                <c:pt idx="542">
                  <c:v>5411</c:v>
                </c:pt>
                <c:pt idx="543">
                  <c:v>5421</c:v>
                </c:pt>
                <c:pt idx="544">
                  <c:v>5431</c:v>
                </c:pt>
                <c:pt idx="545">
                  <c:v>5441</c:v>
                </c:pt>
                <c:pt idx="546">
                  <c:v>5451</c:v>
                </c:pt>
                <c:pt idx="547">
                  <c:v>5461</c:v>
                </c:pt>
                <c:pt idx="548">
                  <c:v>5471</c:v>
                </c:pt>
                <c:pt idx="549">
                  <c:v>5481</c:v>
                </c:pt>
                <c:pt idx="550">
                  <c:v>5491</c:v>
                </c:pt>
                <c:pt idx="551">
                  <c:v>5501</c:v>
                </c:pt>
                <c:pt idx="552">
                  <c:v>5511</c:v>
                </c:pt>
                <c:pt idx="553">
                  <c:v>5521</c:v>
                </c:pt>
                <c:pt idx="554">
                  <c:v>5531</c:v>
                </c:pt>
                <c:pt idx="555">
                  <c:v>5541</c:v>
                </c:pt>
                <c:pt idx="556">
                  <c:v>5551</c:v>
                </c:pt>
                <c:pt idx="557">
                  <c:v>5561</c:v>
                </c:pt>
                <c:pt idx="558">
                  <c:v>5571</c:v>
                </c:pt>
                <c:pt idx="559">
                  <c:v>5581</c:v>
                </c:pt>
                <c:pt idx="560">
                  <c:v>5591</c:v>
                </c:pt>
                <c:pt idx="561">
                  <c:v>5601</c:v>
                </c:pt>
                <c:pt idx="562">
                  <c:v>5611</c:v>
                </c:pt>
                <c:pt idx="563">
                  <c:v>5621</c:v>
                </c:pt>
                <c:pt idx="564">
                  <c:v>5631</c:v>
                </c:pt>
                <c:pt idx="565">
                  <c:v>5641</c:v>
                </c:pt>
                <c:pt idx="566">
                  <c:v>5651</c:v>
                </c:pt>
                <c:pt idx="567">
                  <c:v>5661</c:v>
                </c:pt>
                <c:pt idx="568">
                  <c:v>5671</c:v>
                </c:pt>
                <c:pt idx="569">
                  <c:v>5681</c:v>
                </c:pt>
                <c:pt idx="570">
                  <c:v>5691</c:v>
                </c:pt>
                <c:pt idx="571">
                  <c:v>5701</c:v>
                </c:pt>
                <c:pt idx="572">
                  <c:v>5711</c:v>
                </c:pt>
                <c:pt idx="573">
                  <c:v>5721</c:v>
                </c:pt>
                <c:pt idx="574">
                  <c:v>5731</c:v>
                </c:pt>
                <c:pt idx="575">
                  <c:v>5741</c:v>
                </c:pt>
                <c:pt idx="576">
                  <c:v>5751</c:v>
                </c:pt>
                <c:pt idx="577">
                  <c:v>5761</c:v>
                </c:pt>
                <c:pt idx="578">
                  <c:v>5771</c:v>
                </c:pt>
                <c:pt idx="579">
                  <c:v>5781</c:v>
                </c:pt>
                <c:pt idx="580">
                  <c:v>5791</c:v>
                </c:pt>
                <c:pt idx="581">
                  <c:v>5801</c:v>
                </c:pt>
                <c:pt idx="582">
                  <c:v>5811</c:v>
                </c:pt>
                <c:pt idx="583">
                  <c:v>5821</c:v>
                </c:pt>
                <c:pt idx="584">
                  <c:v>5831</c:v>
                </c:pt>
                <c:pt idx="585">
                  <c:v>5841</c:v>
                </c:pt>
                <c:pt idx="586">
                  <c:v>5851</c:v>
                </c:pt>
                <c:pt idx="587">
                  <c:v>5861</c:v>
                </c:pt>
                <c:pt idx="588">
                  <c:v>5871</c:v>
                </c:pt>
                <c:pt idx="589">
                  <c:v>5881</c:v>
                </c:pt>
                <c:pt idx="590">
                  <c:v>5891</c:v>
                </c:pt>
                <c:pt idx="591">
                  <c:v>5901</c:v>
                </c:pt>
                <c:pt idx="592">
                  <c:v>5911</c:v>
                </c:pt>
                <c:pt idx="593">
                  <c:v>5921</c:v>
                </c:pt>
                <c:pt idx="594">
                  <c:v>5931</c:v>
                </c:pt>
                <c:pt idx="595">
                  <c:v>5941</c:v>
                </c:pt>
                <c:pt idx="596">
                  <c:v>5951</c:v>
                </c:pt>
                <c:pt idx="597">
                  <c:v>5961</c:v>
                </c:pt>
                <c:pt idx="598">
                  <c:v>5971</c:v>
                </c:pt>
                <c:pt idx="599">
                  <c:v>5981</c:v>
                </c:pt>
                <c:pt idx="600">
                  <c:v>5991</c:v>
                </c:pt>
                <c:pt idx="601">
                  <c:v>6001</c:v>
                </c:pt>
                <c:pt idx="602">
                  <c:v>6011</c:v>
                </c:pt>
                <c:pt idx="603">
                  <c:v>6021</c:v>
                </c:pt>
                <c:pt idx="604">
                  <c:v>6031</c:v>
                </c:pt>
                <c:pt idx="605">
                  <c:v>6041</c:v>
                </c:pt>
                <c:pt idx="606">
                  <c:v>6051</c:v>
                </c:pt>
                <c:pt idx="607">
                  <c:v>6061</c:v>
                </c:pt>
                <c:pt idx="608">
                  <c:v>6071</c:v>
                </c:pt>
                <c:pt idx="609">
                  <c:v>6081</c:v>
                </c:pt>
                <c:pt idx="610">
                  <c:v>6091</c:v>
                </c:pt>
                <c:pt idx="611">
                  <c:v>6101</c:v>
                </c:pt>
                <c:pt idx="612">
                  <c:v>6111</c:v>
                </c:pt>
                <c:pt idx="613">
                  <c:v>6121</c:v>
                </c:pt>
                <c:pt idx="614">
                  <c:v>6131</c:v>
                </c:pt>
                <c:pt idx="615">
                  <c:v>6141</c:v>
                </c:pt>
                <c:pt idx="616">
                  <c:v>6151</c:v>
                </c:pt>
                <c:pt idx="617">
                  <c:v>6161</c:v>
                </c:pt>
                <c:pt idx="618">
                  <c:v>6171</c:v>
                </c:pt>
                <c:pt idx="619">
                  <c:v>6181</c:v>
                </c:pt>
                <c:pt idx="620">
                  <c:v>6191</c:v>
                </c:pt>
                <c:pt idx="621">
                  <c:v>6201</c:v>
                </c:pt>
                <c:pt idx="622">
                  <c:v>6211</c:v>
                </c:pt>
                <c:pt idx="623">
                  <c:v>6221</c:v>
                </c:pt>
                <c:pt idx="624">
                  <c:v>6231</c:v>
                </c:pt>
                <c:pt idx="625">
                  <c:v>6241</c:v>
                </c:pt>
                <c:pt idx="626">
                  <c:v>6251</c:v>
                </c:pt>
                <c:pt idx="627">
                  <c:v>6261</c:v>
                </c:pt>
                <c:pt idx="628">
                  <c:v>6271</c:v>
                </c:pt>
                <c:pt idx="629">
                  <c:v>6281</c:v>
                </c:pt>
                <c:pt idx="630">
                  <c:v>6291</c:v>
                </c:pt>
                <c:pt idx="631">
                  <c:v>6301</c:v>
                </c:pt>
                <c:pt idx="632">
                  <c:v>6311</c:v>
                </c:pt>
                <c:pt idx="633">
                  <c:v>6321</c:v>
                </c:pt>
                <c:pt idx="634">
                  <c:v>6331</c:v>
                </c:pt>
                <c:pt idx="635">
                  <c:v>6341</c:v>
                </c:pt>
                <c:pt idx="636">
                  <c:v>6351</c:v>
                </c:pt>
                <c:pt idx="637">
                  <c:v>6361</c:v>
                </c:pt>
                <c:pt idx="638">
                  <c:v>6371</c:v>
                </c:pt>
                <c:pt idx="639">
                  <c:v>6381</c:v>
                </c:pt>
                <c:pt idx="640">
                  <c:v>6391</c:v>
                </c:pt>
                <c:pt idx="641">
                  <c:v>6401</c:v>
                </c:pt>
                <c:pt idx="642">
                  <c:v>6411</c:v>
                </c:pt>
                <c:pt idx="643">
                  <c:v>6421</c:v>
                </c:pt>
                <c:pt idx="644">
                  <c:v>6431</c:v>
                </c:pt>
                <c:pt idx="645">
                  <c:v>6441</c:v>
                </c:pt>
                <c:pt idx="646">
                  <c:v>6451</c:v>
                </c:pt>
                <c:pt idx="647">
                  <c:v>6461</c:v>
                </c:pt>
                <c:pt idx="648">
                  <c:v>6471</c:v>
                </c:pt>
                <c:pt idx="649">
                  <c:v>6481</c:v>
                </c:pt>
                <c:pt idx="650">
                  <c:v>6491</c:v>
                </c:pt>
                <c:pt idx="651">
                  <c:v>6501</c:v>
                </c:pt>
                <c:pt idx="652">
                  <c:v>6511</c:v>
                </c:pt>
                <c:pt idx="653">
                  <c:v>6521</c:v>
                </c:pt>
                <c:pt idx="654">
                  <c:v>6531</c:v>
                </c:pt>
                <c:pt idx="655">
                  <c:v>6541</c:v>
                </c:pt>
                <c:pt idx="656">
                  <c:v>6551</c:v>
                </c:pt>
                <c:pt idx="657">
                  <c:v>6561</c:v>
                </c:pt>
                <c:pt idx="658">
                  <c:v>6571</c:v>
                </c:pt>
                <c:pt idx="659">
                  <c:v>6581</c:v>
                </c:pt>
                <c:pt idx="660">
                  <c:v>6591</c:v>
                </c:pt>
                <c:pt idx="661">
                  <c:v>6601</c:v>
                </c:pt>
                <c:pt idx="662">
                  <c:v>6611</c:v>
                </c:pt>
                <c:pt idx="663">
                  <c:v>6621</c:v>
                </c:pt>
                <c:pt idx="664">
                  <c:v>6631</c:v>
                </c:pt>
                <c:pt idx="665">
                  <c:v>6641</c:v>
                </c:pt>
                <c:pt idx="666">
                  <c:v>6651</c:v>
                </c:pt>
                <c:pt idx="667">
                  <c:v>6661</c:v>
                </c:pt>
                <c:pt idx="668">
                  <c:v>6671</c:v>
                </c:pt>
                <c:pt idx="669">
                  <c:v>6681</c:v>
                </c:pt>
                <c:pt idx="670">
                  <c:v>6691</c:v>
                </c:pt>
                <c:pt idx="671">
                  <c:v>6701</c:v>
                </c:pt>
                <c:pt idx="672">
                  <c:v>6711</c:v>
                </c:pt>
                <c:pt idx="673">
                  <c:v>6721</c:v>
                </c:pt>
                <c:pt idx="674">
                  <c:v>6731</c:v>
                </c:pt>
                <c:pt idx="675">
                  <c:v>6741</c:v>
                </c:pt>
                <c:pt idx="676">
                  <c:v>6751</c:v>
                </c:pt>
                <c:pt idx="677">
                  <c:v>6761</c:v>
                </c:pt>
                <c:pt idx="678">
                  <c:v>6771</c:v>
                </c:pt>
                <c:pt idx="679">
                  <c:v>6781</c:v>
                </c:pt>
                <c:pt idx="680">
                  <c:v>6791</c:v>
                </c:pt>
                <c:pt idx="681">
                  <c:v>6801</c:v>
                </c:pt>
                <c:pt idx="682">
                  <c:v>6811</c:v>
                </c:pt>
                <c:pt idx="683">
                  <c:v>6821</c:v>
                </c:pt>
                <c:pt idx="684">
                  <c:v>6831</c:v>
                </c:pt>
                <c:pt idx="685">
                  <c:v>6841</c:v>
                </c:pt>
                <c:pt idx="686">
                  <c:v>6851</c:v>
                </c:pt>
                <c:pt idx="687">
                  <c:v>6861</c:v>
                </c:pt>
                <c:pt idx="688">
                  <c:v>6871</c:v>
                </c:pt>
                <c:pt idx="689">
                  <c:v>6881</c:v>
                </c:pt>
                <c:pt idx="690">
                  <c:v>6891</c:v>
                </c:pt>
                <c:pt idx="691">
                  <c:v>6901</c:v>
                </c:pt>
                <c:pt idx="692">
                  <c:v>6911</c:v>
                </c:pt>
                <c:pt idx="693">
                  <c:v>6921</c:v>
                </c:pt>
                <c:pt idx="694">
                  <c:v>6931</c:v>
                </c:pt>
                <c:pt idx="695">
                  <c:v>6941</c:v>
                </c:pt>
                <c:pt idx="696">
                  <c:v>6951</c:v>
                </c:pt>
                <c:pt idx="697">
                  <c:v>6961</c:v>
                </c:pt>
                <c:pt idx="698">
                  <c:v>6971</c:v>
                </c:pt>
                <c:pt idx="699">
                  <c:v>6981</c:v>
                </c:pt>
                <c:pt idx="700">
                  <c:v>6991</c:v>
                </c:pt>
                <c:pt idx="701">
                  <c:v>7001</c:v>
                </c:pt>
                <c:pt idx="702">
                  <c:v>7011</c:v>
                </c:pt>
                <c:pt idx="703">
                  <c:v>7021</c:v>
                </c:pt>
                <c:pt idx="704">
                  <c:v>7031</c:v>
                </c:pt>
                <c:pt idx="705">
                  <c:v>7041</c:v>
                </c:pt>
                <c:pt idx="706">
                  <c:v>7051</c:v>
                </c:pt>
                <c:pt idx="707">
                  <c:v>7061</c:v>
                </c:pt>
                <c:pt idx="708">
                  <c:v>7071</c:v>
                </c:pt>
                <c:pt idx="709">
                  <c:v>7081</c:v>
                </c:pt>
                <c:pt idx="710">
                  <c:v>7091</c:v>
                </c:pt>
                <c:pt idx="711">
                  <c:v>7101</c:v>
                </c:pt>
                <c:pt idx="712">
                  <c:v>7111</c:v>
                </c:pt>
                <c:pt idx="713">
                  <c:v>7121</c:v>
                </c:pt>
                <c:pt idx="714">
                  <c:v>7131</c:v>
                </c:pt>
                <c:pt idx="715">
                  <c:v>7141</c:v>
                </c:pt>
                <c:pt idx="716">
                  <c:v>7151</c:v>
                </c:pt>
                <c:pt idx="717">
                  <c:v>7161</c:v>
                </c:pt>
                <c:pt idx="718">
                  <c:v>7171</c:v>
                </c:pt>
                <c:pt idx="719">
                  <c:v>7181</c:v>
                </c:pt>
                <c:pt idx="720">
                  <c:v>7191</c:v>
                </c:pt>
                <c:pt idx="721">
                  <c:v>7201</c:v>
                </c:pt>
                <c:pt idx="722">
                  <c:v>7211</c:v>
                </c:pt>
                <c:pt idx="723">
                  <c:v>7221</c:v>
                </c:pt>
                <c:pt idx="724">
                  <c:v>7231</c:v>
                </c:pt>
                <c:pt idx="725">
                  <c:v>7241</c:v>
                </c:pt>
                <c:pt idx="726">
                  <c:v>7251</c:v>
                </c:pt>
                <c:pt idx="727">
                  <c:v>7261</c:v>
                </c:pt>
                <c:pt idx="728">
                  <c:v>7271</c:v>
                </c:pt>
                <c:pt idx="729">
                  <c:v>7281</c:v>
                </c:pt>
                <c:pt idx="730">
                  <c:v>7291</c:v>
                </c:pt>
                <c:pt idx="731">
                  <c:v>7301</c:v>
                </c:pt>
                <c:pt idx="732">
                  <c:v>7311</c:v>
                </c:pt>
                <c:pt idx="733">
                  <c:v>7321</c:v>
                </c:pt>
                <c:pt idx="734">
                  <c:v>7331</c:v>
                </c:pt>
                <c:pt idx="735">
                  <c:v>7341</c:v>
                </c:pt>
                <c:pt idx="736">
                  <c:v>7351</c:v>
                </c:pt>
                <c:pt idx="737">
                  <c:v>7361</c:v>
                </c:pt>
                <c:pt idx="738">
                  <c:v>7371</c:v>
                </c:pt>
                <c:pt idx="739">
                  <c:v>7381</c:v>
                </c:pt>
                <c:pt idx="740">
                  <c:v>7391</c:v>
                </c:pt>
                <c:pt idx="741">
                  <c:v>7401</c:v>
                </c:pt>
                <c:pt idx="742">
                  <c:v>7411</c:v>
                </c:pt>
                <c:pt idx="743">
                  <c:v>7421</c:v>
                </c:pt>
                <c:pt idx="744">
                  <c:v>7431</c:v>
                </c:pt>
                <c:pt idx="745">
                  <c:v>7441</c:v>
                </c:pt>
                <c:pt idx="746">
                  <c:v>7451</c:v>
                </c:pt>
                <c:pt idx="747">
                  <c:v>7461</c:v>
                </c:pt>
                <c:pt idx="748">
                  <c:v>7471</c:v>
                </c:pt>
                <c:pt idx="749">
                  <c:v>7481</c:v>
                </c:pt>
                <c:pt idx="750">
                  <c:v>7491</c:v>
                </c:pt>
                <c:pt idx="751">
                  <c:v>7501</c:v>
                </c:pt>
                <c:pt idx="752">
                  <c:v>7511</c:v>
                </c:pt>
                <c:pt idx="753">
                  <c:v>7521</c:v>
                </c:pt>
                <c:pt idx="754">
                  <c:v>7531</c:v>
                </c:pt>
                <c:pt idx="755">
                  <c:v>7541</c:v>
                </c:pt>
                <c:pt idx="756">
                  <c:v>7551</c:v>
                </c:pt>
                <c:pt idx="757">
                  <c:v>7561</c:v>
                </c:pt>
                <c:pt idx="758">
                  <c:v>7571</c:v>
                </c:pt>
                <c:pt idx="759">
                  <c:v>7581</c:v>
                </c:pt>
                <c:pt idx="760">
                  <c:v>7591</c:v>
                </c:pt>
                <c:pt idx="761">
                  <c:v>7601</c:v>
                </c:pt>
                <c:pt idx="762">
                  <c:v>7611</c:v>
                </c:pt>
                <c:pt idx="763">
                  <c:v>7621</c:v>
                </c:pt>
                <c:pt idx="764">
                  <c:v>7631</c:v>
                </c:pt>
                <c:pt idx="765">
                  <c:v>7641</c:v>
                </c:pt>
                <c:pt idx="766">
                  <c:v>7651</c:v>
                </c:pt>
                <c:pt idx="767">
                  <c:v>7661</c:v>
                </c:pt>
                <c:pt idx="768">
                  <c:v>7671</c:v>
                </c:pt>
                <c:pt idx="769">
                  <c:v>7681</c:v>
                </c:pt>
                <c:pt idx="770">
                  <c:v>7691</c:v>
                </c:pt>
                <c:pt idx="771">
                  <c:v>7701</c:v>
                </c:pt>
                <c:pt idx="772">
                  <c:v>7711</c:v>
                </c:pt>
                <c:pt idx="773">
                  <c:v>7721</c:v>
                </c:pt>
                <c:pt idx="774">
                  <c:v>7731</c:v>
                </c:pt>
                <c:pt idx="775">
                  <c:v>7741</c:v>
                </c:pt>
                <c:pt idx="776">
                  <c:v>7751</c:v>
                </c:pt>
                <c:pt idx="777">
                  <c:v>7761</c:v>
                </c:pt>
                <c:pt idx="778">
                  <c:v>7771</c:v>
                </c:pt>
                <c:pt idx="779">
                  <c:v>7781</c:v>
                </c:pt>
                <c:pt idx="780">
                  <c:v>7791</c:v>
                </c:pt>
                <c:pt idx="781">
                  <c:v>7801</c:v>
                </c:pt>
                <c:pt idx="782">
                  <c:v>7811</c:v>
                </c:pt>
                <c:pt idx="783">
                  <c:v>7821</c:v>
                </c:pt>
                <c:pt idx="784">
                  <c:v>7831</c:v>
                </c:pt>
                <c:pt idx="785">
                  <c:v>7841</c:v>
                </c:pt>
                <c:pt idx="786">
                  <c:v>7851</c:v>
                </c:pt>
                <c:pt idx="787">
                  <c:v>7861</c:v>
                </c:pt>
                <c:pt idx="788">
                  <c:v>7871</c:v>
                </c:pt>
                <c:pt idx="789">
                  <c:v>7881</c:v>
                </c:pt>
                <c:pt idx="790">
                  <c:v>7891</c:v>
                </c:pt>
                <c:pt idx="791">
                  <c:v>7901</c:v>
                </c:pt>
                <c:pt idx="792">
                  <c:v>7911</c:v>
                </c:pt>
                <c:pt idx="793">
                  <c:v>7921</c:v>
                </c:pt>
                <c:pt idx="794">
                  <c:v>7931</c:v>
                </c:pt>
                <c:pt idx="795">
                  <c:v>7941</c:v>
                </c:pt>
                <c:pt idx="796">
                  <c:v>7951</c:v>
                </c:pt>
                <c:pt idx="797">
                  <c:v>7961</c:v>
                </c:pt>
                <c:pt idx="798">
                  <c:v>7971</c:v>
                </c:pt>
                <c:pt idx="799">
                  <c:v>7981</c:v>
                </c:pt>
                <c:pt idx="800">
                  <c:v>7991</c:v>
                </c:pt>
                <c:pt idx="801">
                  <c:v>8001</c:v>
                </c:pt>
                <c:pt idx="802">
                  <c:v>8011</c:v>
                </c:pt>
                <c:pt idx="803">
                  <c:v>8021</c:v>
                </c:pt>
                <c:pt idx="804">
                  <c:v>8031</c:v>
                </c:pt>
                <c:pt idx="805">
                  <c:v>8041</c:v>
                </c:pt>
                <c:pt idx="806">
                  <c:v>8051</c:v>
                </c:pt>
                <c:pt idx="807">
                  <c:v>8061</c:v>
                </c:pt>
                <c:pt idx="808">
                  <c:v>8071</c:v>
                </c:pt>
                <c:pt idx="809">
                  <c:v>8081</c:v>
                </c:pt>
                <c:pt idx="810">
                  <c:v>8091</c:v>
                </c:pt>
                <c:pt idx="811">
                  <c:v>8101</c:v>
                </c:pt>
                <c:pt idx="812">
                  <c:v>8111</c:v>
                </c:pt>
                <c:pt idx="813">
                  <c:v>8121</c:v>
                </c:pt>
                <c:pt idx="814">
                  <c:v>8131</c:v>
                </c:pt>
                <c:pt idx="815">
                  <c:v>8141</c:v>
                </c:pt>
                <c:pt idx="816">
                  <c:v>8151</c:v>
                </c:pt>
                <c:pt idx="817">
                  <c:v>8161</c:v>
                </c:pt>
                <c:pt idx="818">
                  <c:v>8171</c:v>
                </c:pt>
                <c:pt idx="819">
                  <c:v>8181</c:v>
                </c:pt>
                <c:pt idx="820">
                  <c:v>8191</c:v>
                </c:pt>
                <c:pt idx="821">
                  <c:v>8201</c:v>
                </c:pt>
                <c:pt idx="822">
                  <c:v>8211</c:v>
                </c:pt>
                <c:pt idx="823">
                  <c:v>8221</c:v>
                </c:pt>
                <c:pt idx="824">
                  <c:v>8231</c:v>
                </c:pt>
                <c:pt idx="825">
                  <c:v>8241</c:v>
                </c:pt>
                <c:pt idx="826">
                  <c:v>8251</c:v>
                </c:pt>
                <c:pt idx="827">
                  <c:v>8261</c:v>
                </c:pt>
                <c:pt idx="828">
                  <c:v>8271</c:v>
                </c:pt>
                <c:pt idx="829">
                  <c:v>8281</c:v>
                </c:pt>
                <c:pt idx="830">
                  <c:v>8291</c:v>
                </c:pt>
                <c:pt idx="831">
                  <c:v>8301</c:v>
                </c:pt>
                <c:pt idx="832">
                  <c:v>8311</c:v>
                </c:pt>
                <c:pt idx="833">
                  <c:v>8321</c:v>
                </c:pt>
                <c:pt idx="834">
                  <c:v>8331</c:v>
                </c:pt>
                <c:pt idx="835">
                  <c:v>8341</c:v>
                </c:pt>
                <c:pt idx="836">
                  <c:v>8351</c:v>
                </c:pt>
                <c:pt idx="837">
                  <c:v>8361</c:v>
                </c:pt>
                <c:pt idx="838">
                  <c:v>8371</c:v>
                </c:pt>
                <c:pt idx="839">
                  <c:v>8381</c:v>
                </c:pt>
                <c:pt idx="840">
                  <c:v>8391</c:v>
                </c:pt>
                <c:pt idx="841">
                  <c:v>8401</c:v>
                </c:pt>
                <c:pt idx="842">
                  <c:v>8411</c:v>
                </c:pt>
                <c:pt idx="843">
                  <c:v>8421</c:v>
                </c:pt>
                <c:pt idx="844">
                  <c:v>8431</c:v>
                </c:pt>
                <c:pt idx="845">
                  <c:v>8441</c:v>
                </c:pt>
                <c:pt idx="846">
                  <c:v>8451</c:v>
                </c:pt>
                <c:pt idx="847">
                  <c:v>8461</c:v>
                </c:pt>
                <c:pt idx="848">
                  <c:v>8471</c:v>
                </c:pt>
                <c:pt idx="849">
                  <c:v>8481</c:v>
                </c:pt>
                <c:pt idx="850">
                  <c:v>8491</c:v>
                </c:pt>
                <c:pt idx="851">
                  <c:v>8501</c:v>
                </c:pt>
                <c:pt idx="852">
                  <c:v>8511</c:v>
                </c:pt>
                <c:pt idx="853">
                  <c:v>8521</c:v>
                </c:pt>
                <c:pt idx="854">
                  <c:v>8531</c:v>
                </c:pt>
                <c:pt idx="855">
                  <c:v>8541</c:v>
                </c:pt>
                <c:pt idx="856">
                  <c:v>8551</c:v>
                </c:pt>
                <c:pt idx="857">
                  <c:v>8561</c:v>
                </c:pt>
                <c:pt idx="858">
                  <c:v>8571</c:v>
                </c:pt>
                <c:pt idx="859">
                  <c:v>8581</c:v>
                </c:pt>
                <c:pt idx="860">
                  <c:v>8591</c:v>
                </c:pt>
                <c:pt idx="861">
                  <c:v>8601</c:v>
                </c:pt>
                <c:pt idx="862">
                  <c:v>8611</c:v>
                </c:pt>
                <c:pt idx="863">
                  <c:v>8621</c:v>
                </c:pt>
                <c:pt idx="864">
                  <c:v>8631</c:v>
                </c:pt>
                <c:pt idx="865">
                  <c:v>8641</c:v>
                </c:pt>
                <c:pt idx="866">
                  <c:v>8651</c:v>
                </c:pt>
                <c:pt idx="867">
                  <c:v>8661</c:v>
                </c:pt>
                <c:pt idx="868">
                  <c:v>8671</c:v>
                </c:pt>
                <c:pt idx="869">
                  <c:v>8681</c:v>
                </c:pt>
                <c:pt idx="870">
                  <c:v>8691</c:v>
                </c:pt>
                <c:pt idx="871">
                  <c:v>8701</c:v>
                </c:pt>
                <c:pt idx="872">
                  <c:v>8711</c:v>
                </c:pt>
                <c:pt idx="873">
                  <c:v>8721</c:v>
                </c:pt>
                <c:pt idx="874">
                  <c:v>8731</c:v>
                </c:pt>
                <c:pt idx="875">
                  <c:v>8741</c:v>
                </c:pt>
                <c:pt idx="876">
                  <c:v>8751</c:v>
                </c:pt>
              </c:numCache>
            </c:numRef>
          </c:xVal>
          <c:yVal>
            <c:numRef>
              <c:f>'Pumped Well Data'!$H$5:$H$1417</c:f>
              <c:numCache>
                <c:formatCode>0.00</c:formatCode>
                <c:ptCount val="1413"/>
                <c:pt idx="0" formatCode="General">
                  <c:v>5.34</c:v>
                </c:pt>
                <c:pt idx="1">
                  <c:v>7.6173999999999999</c:v>
                </c:pt>
                <c:pt idx="2">
                  <c:v>12.313500000000001</c:v>
                </c:pt>
                <c:pt idx="3">
                  <c:v>13.871600000000001</c:v>
                </c:pt>
                <c:pt idx="4">
                  <c:v>14.804</c:v>
                </c:pt>
                <c:pt idx="5">
                  <c:v>15.5085</c:v>
                </c:pt>
                <c:pt idx="6">
                  <c:v>16.037599999999998</c:v>
                </c:pt>
                <c:pt idx="7">
                  <c:v>16.452500000000001</c:v>
                </c:pt>
                <c:pt idx="8">
                  <c:v>16.7913</c:v>
                </c:pt>
                <c:pt idx="9">
                  <c:v>17.087</c:v>
                </c:pt>
                <c:pt idx="10">
                  <c:v>17.341799999999999</c:v>
                </c:pt>
                <c:pt idx="11">
                  <c:v>17.5654</c:v>
                </c:pt>
                <c:pt idx="12">
                  <c:v>17.773800000000001</c:v>
                </c:pt>
                <c:pt idx="13">
                  <c:v>17.970399999999998</c:v>
                </c:pt>
                <c:pt idx="14">
                  <c:v>18.159599999999998</c:v>
                </c:pt>
                <c:pt idx="15">
                  <c:v>18.7133</c:v>
                </c:pt>
                <c:pt idx="16">
                  <c:v>18.963100000000001</c:v>
                </c:pt>
                <c:pt idx="17">
                  <c:v>19.148499999999999</c:v>
                </c:pt>
                <c:pt idx="18">
                  <c:v>19.3249</c:v>
                </c:pt>
                <c:pt idx="19">
                  <c:v>19.469000000000001</c:v>
                </c:pt>
                <c:pt idx="20">
                  <c:v>19.601800000000001</c:v>
                </c:pt>
                <c:pt idx="21">
                  <c:v>19.736899999999999</c:v>
                </c:pt>
                <c:pt idx="22">
                  <c:v>19.869500000000002</c:v>
                </c:pt>
                <c:pt idx="23">
                  <c:v>19.983899999999998</c:v>
                </c:pt>
                <c:pt idx="24">
                  <c:v>20.0992</c:v>
                </c:pt>
                <c:pt idx="25">
                  <c:v>20.197499999999998</c:v>
                </c:pt>
                <c:pt idx="26">
                  <c:v>20.291</c:v>
                </c:pt>
                <c:pt idx="27">
                  <c:v>20.386299999999999</c:v>
                </c:pt>
                <c:pt idx="28">
                  <c:v>20.478000000000002</c:v>
                </c:pt>
                <c:pt idx="29">
                  <c:v>20.566600000000001</c:v>
                </c:pt>
                <c:pt idx="30">
                  <c:v>20.647500000000001</c:v>
                </c:pt>
                <c:pt idx="31">
                  <c:v>20.713900000000002</c:v>
                </c:pt>
                <c:pt idx="32">
                  <c:v>20.7944</c:v>
                </c:pt>
                <c:pt idx="33">
                  <c:v>20.872500000000002</c:v>
                </c:pt>
                <c:pt idx="34">
                  <c:v>20.938700000000001</c:v>
                </c:pt>
                <c:pt idx="35">
                  <c:v>20.975899999999999</c:v>
                </c:pt>
                <c:pt idx="36">
                  <c:v>21.058799999999998</c:v>
                </c:pt>
                <c:pt idx="37">
                  <c:v>21.108499999999999</c:v>
                </c:pt>
                <c:pt idx="38">
                  <c:v>21.171299999999999</c:v>
                </c:pt>
                <c:pt idx="39">
                  <c:v>21.2182</c:v>
                </c:pt>
                <c:pt idx="40">
                  <c:v>21.274000000000001</c:v>
                </c:pt>
                <c:pt idx="41">
                  <c:v>21.313299999999998</c:v>
                </c:pt>
                <c:pt idx="42">
                  <c:v>21.369399999999999</c:v>
                </c:pt>
                <c:pt idx="43">
                  <c:v>21.416800000000002</c:v>
                </c:pt>
                <c:pt idx="44">
                  <c:v>21.468600000000002</c:v>
                </c:pt>
                <c:pt idx="45">
                  <c:v>21.509399999999999</c:v>
                </c:pt>
                <c:pt idx="46">
                  <c:v>21.549399999999999</c:v>
                </c:pt>
                <c:pt idx="47">
                  <c:v>21.595199999999998</c:v>
                </c:pt>
                <c:pt idx="48">
                  <c:v>21.634699999999999</c:v>
                </c:pt>
                <c:pt idx="49">
                  <c:v>21.6829</c:v>
                </c:pt>
                <c:pt idx="50">
                  <c:v>21.722999999999999</c:v>
                </c:pt>
                <c:pt idx="51">
                  <c:v>21.7561</c:v>
                </c:pt>
                <c:pt idx="52">
                  <c:v>21.793099999999999</c:v>
                </c:pt>
                <c:pt idx="53">
                  <c:v>21.826900000000002</c:v>
                </c:pt>
                <c:pt idx="54">
                  <c:v>21.859400000000001</c:v>
                </c:pt>
                <c:pt idx="55">
                  <c:v>21.910499999999999</c:v>
                </c:pt>
                <c:pt idx="56">
                  <c:v>21.938800000000001</c:v>
                </c:pt>
                <c:pt idx="57">
                  <c:v>21.962699999999998</c:v>
                </c:pt>
                <c:pt idx="58">
                  <c:v>21.9999</c:v>
                </c:pt>
                <c:pt idx="59">
                  <c:v>22.035599999999999</c:v>
                </c:pt>
                <c:pt idx="60">
                  <c:v>22.065200000000001</c:v>
                </c:pt>
                <c:pt idx="61">
                  <c:v>22.0898</c:v>
                </c:pt>
                <c:pt idx="62">
                  <c:v>22.136299999999999</c:v>
                </c:pt>
                <c:pt idx="63">
                  <c:v>22.164300000000001</c:v>
                </c:pt>
                <c:pt idx="64">
                  <c:v>22.189799999999998</c:v>
                </c:pt>
                <c:pt idx="65">
                  <c:v>22.22</c:v>
                </c:pt>
                <c:pt idx="66">
                  <c:v>22.2515</c:v>
                </c:pt>
                <c:pt idx="67">
                  <c:v>22.282800000000002</c:v>
                </c:pt>
                <c:pt idx="68">
                  <c:v>22.310200000000002</c:v>
                </c:pt>
                <c:pt idx="69">
                  <c:v>22.341999999999999</c:v>
                </c:pt>
                <c:pt idx="70">
                  <c:v>22.367599999999999</c:v>
                </c:pt>
                <c:pt idx="71">
                  <c:v>22.395900000000001</c:v>
                </c:pt>
                <c:pt idx="72">
                  <c:v>22.4238</c:v>
                </c:pt>
                <c:pt idx="73">
                  <c:v>22.457900000000002</c:v>
                </c:pt>
                <c:pt idx="74">
                  <c:v>22.482399999999998</c:v>
                </c:pt>
                <c:pt idx="75">
                  <c:v>22.510899999999999</c:v>
                </c:pt>
                <c:pt idx="76">
                  <c:v>22.546500000000002</c:v>
                </c:pt>
                <c:pt idx="77">
                  <c:v>22.572700000000001</c:v>
                </c:pt>
                <c:pt idx="78">
                  <c:v>22.601800000000001</c:v>
                </c:pt>
                <c:pt idx="79">
                  <c:v>22.629100000000001</c:v>
                </c:pt>
                <c:pt idx="80">
                  <c:v>22.6584</c:v>
                </c:pt>
                <c:pt idx="81">
                  <c:v>22.691700000000001</c:v>
                </c:pt>
                <c:pt idx="82">
                  <c:v>22.7133</c:v>
                </c:pt>
                <c:pt idx="83">
                  <c:v>22.729399999999998</c:v>
                </c:pt>
                <c:pt idx="84">
                  <c:v>22.733799999999999</c:v>
                </c:pt>
                <c:pt idx="85">
                  <c:v>22.757200000000001</c:v>
                </c:pt>
                <c:pt idx="86">
                  <c:v>22.776900000000001</c:v>
                </c:pt>
                <c:pt idx="87">
                  <c:v>22.798200000000001</c:v>
                </c:pt>
                <c:pt idx="88">
                  <c:v>22.823699999999999</c:v>
                </c:pt>
                <c:pt idx="89">
                  <c:v>22.852699999999999</c:v>
                </c:pt>
                <c:pt idx="90">
                  <c:v>22.8691</c:v>
                </c:pt>
                <c:pt idx="91">
                  <c:v>22.898199999999999</c:v>
                </c:pt>
                <c:pt idx="92">
                  <c:v>22.912300000000002</c:v>
                </c:pt>
                <c:pt idx="93">
                  <c:v>22.9421</c:v>
                </c:pt>
                <c:pt idx="94">
                  <c:v>22.964199999999998</c:v>
                </c:pt>
                <c:pt idx="95">
                  <c:v>22.980699999999999</c:v>
                </c:pt>
                <c:pt idx="96">
                  <c:v>23.001100000000001</c:v>
                </c:pt>
                <c:pt idx="97">
                  <c:v>23.006999999999998</c:v>
                </c:pt>
                <c:pt idx="98">
                  <c:v>23.008900000000001</c:v>
                </c:pt>
                <c:pt idx="99">
                  <c:v>23.0321</c:v>
                </c:pt>
                <c:pt idx="100">
                  <c:v>23.047000000000001</c:v>
                </c:pt>
                <c:pt idx="101">
                  <c:v>23.069400000000002</c:v>
                </c:pt>
                <c:pt idx="102">
                  <c:v>23.090199999999999</c:v>
                </c:pt>
                <c:pt idx="103">
                  <c:v>23.104099999999999</c:v>
                </c:pt>
                <c:pt idx="104">
                  <c:v>23.1189</c:v>
                </c:pt>
                <c:pt idx="105">
                  <c:v>23.131700000000002</c:v>
                </c:pt>
                <c:pt idx="106">
                  <c:v>23.1479</c:v>
                </c:pt>
                <c:pt idx="107">
                  <c:v>23.172599999999999</c:v>
                </c:pt>
                <c:pt idx="108">
                  <c:v>23.1905</c:v>
                </c:pt>
                <c:pt idx="109">
                  <c:v>23.209199999999999</c:v>
                </c:pt>
                <c:pt idx="110">
                  <c:v>23.222999999999999</c:v>
                </c:pt>
                <c:pt idx="111">
                  <c:v>23.2333</c:v>
                </c:pt>
                <c:pt idx="112">
                  <c:v>23.252500000000001</c:v>
                </c:pt>
                <c:pt idx="113">
                  <c:v>23.263100000000001</c:v>
                </c:pt>
                <c:pt idx="114">
                  <c:v>23.281199999999998</c:v>
                </c:pt>
                <c:pt idx="115">
                  <c:v>23.310299999999998</c:v>
                </c:pt>
                <c:pt idx="116">
                  <c:v>23.321300000000001</c:v>
                </c:pt>
                <c:pt idx="117">
                  <c:v>23.3367</c:v>
                </c:pt>
                <c:pt idx="118">
                  <c:v>23.3523</c:v>
                </c:pt>
                <c:pt idx="119">
                  <c:v>23.375700000000002</c:v>
                </c:pt>
                <c:pt idx="120">
                  <c:v>23.392800000000001</c:v>
                </c:pt>
                <c:pt idx="121">
                  <c:v>23.397400000000001</c:v>
                </c:pt>
                <c:pt idx="122">
                  <c:v>23.4129</c:v>
                </c:pt>
                <c:pt idx="123">
                  <c:v>23.429500000000001</c:v>
                </c:pt>
                <c:pt idx="124">
                  <c:v>23.436599999999999</c:v>
                </c:pt>
                <c:pt idx="125">
                  <c:v>23.451799999999999</c:v>
                </c:pt>
                <c:pt idx="126">
                  <c:v>23.469200000000001</c:v>
                </c:pt>
                <c:pt idx="127">
                  <c:v>23.4876</c:v>
                </c:pt>
                <c:pt idx="128">
                  <c:v>23.4924</c:v>
                </c:pt>
                <c:pt idx="129">
                  <c:v>23.5062</c:v>
                </c:pt>
                <c:pt idx="130">
                  <c:v>23.5198</c:v>
                </c:pt>
                <c:pt idx="131">
                  <c:v>23.526800000000001</c:v>
                </c:pt>
                <c:pt idx="132">
                  <c:v>23.537300000000002</c:v>
                </c:pt>
                <c:pt idx="133">
                  <c:v>23.552800000000001</c:v>
                </c:pt>
                <c:pt idx="134">
                  <c:v>23.557000000000002</c:v>
                </c:pt>
                <c:pt idx="135">
                  <c:v>23.5794</c:v>
                </c:pt>
                <c:pt idx="136">
                  <c:v>23.587</c:v>
                </c:pt>
                <c:pt idx="137">
                  <c:v>23.617799999999999</c:v>
                </c:pt>
                <c:pt idx="138">
                  <c:v>23.6417</c:v>
                </c:pt>
                <c:pt idx="139">
                  <c:v>23.656199999999998</c:v>
                </c:pt>
                <c:pt idx="140">
                  <c:v>23.6631</c:v>
                </c:pt>
                <c:pt idx="141">
                  <c:v>23.680500000000002</c:v>
                </c:pt>
                <c:pt idx="142">
                  <c:v>23.683</c:v>
                </c:pt>
                <c:pt idx="143">
                  <c:v>23.691200000000002</c:v>
                </c:pt>
                <c:pt idx="144">
                  <c:v>23.707699999999999</c:v>
                </c:pt>
                <c:pt idx="145">
                  <c:v>23.7148</c:v>
                </c:pt>
                <c:pt idx="146">
                  <c:v>23.735900000000001</c:v>
                </c:pt>
                <c:pt idx="147">
                  <c:v>23.750799999999998</c:v>
                </c:pt>
                <c:pt idx="148">
                  <c:v>23.768000000000001</c:v>
                </c:pt>
                <c:pt idx="149">
                  <c:v>23.789400000000001</c:v>
                </c:pt>
                <c:pt idx="150">
                  <c:v>23.799299999999999</c:v>
                </c:pt>
                <c:pt idx="151">
                  <c:v>23.817999999999998</c:v>
                </c:pt>
                <c:pt idx="152">
                  <c:v>23.828099999999999</c:v>
                </c:pt>
                <c:pt idx="153">
                  <c:v>23.829799999999999</c:v>
                </c:pt>
                <c:pt idx="154">
                  <c:v>23.8429</c:v>
                </c:pt>
                <c:pt idx="155">
                  <c:v>23.852899999999998</c:v>
                </c:pt>
                <c:pt idx="156">
                  <c:v>23.854800000000001</c:v>
                </c:pt>
                <c:pt idx="157">
                  <c:v>23.872900000000001</c:v>
                </c:pt>
                <c:pt idx="158">
                  <c:v>23.891200000000001</c:v>
                </c:pt>
                <c:pt idx="159">
                  <c:v>23.8962</c:v>
                </c:pt>
                <c:pt idx="160">
                  <c:v>23.896599999999999</c:v>
                </c:pt>
                <c:pt idx="161">
                  <c:v>23.908799999999999</c:v>
                </c:pt>
                <c:pt idx="162">
                  <c:v>23.917999999999999</c:v>
                </c:pt>
                <c:pt idx="163">
                  <c:v>23.9541</c:v>
                </c:pt>
                <c:pt idx="164">
                  <c:v>23.978999999999999</c:v>
                </c:pt>
                <c:pt idx="165">
                  <c:v>23.990300000000001</c:v>
                </c:pt>
                <c:pt idx="166">
                  <c:v>23.990400000000001</c:v>
                </c:pt>
                <c:pt idx="167">
                  <c:v>23.997799999999998</c:v>
                </c:pt>
                <c:pt idx="168">
                  <c:v>23.9955</c:v>
                </c:pt>
                <c:pt idx="169">
                  <c:v>24.006599999999999</c:v>
                </c:pt>
                <c:pt idx="170">
                  <c:v>24.028500000000001</c:v>
                </c:pt>
                <c:pt idx="171">
                  <c:v>24.025400000000001</c:v>
                </c:pt>
                <c:pt idx="172">
                  <c:v>24.0352</c:v>
                </c:pt>
                <c:pt idx="173">
                  <c:v>24.037300000000002</c:v>
                </c:pt>
                <c:pt idx="174">
                  <c:v>24.047799999999999</c:v>
                </c:pt>
                <c:pt idx="175">
                  <c:v>24.053899999999999</c:v>
                </c:pt>
                <c:pt idx="176">
                  <c:v>24.060099999999998</c:v>
                </c:pt>
                <c:pt idx="177">
                  <c:v>24.078499999999998</c:v>
                </c:pt>
                <c:pt idx="178">
                  <c:v>24.0868</c:v>
                </c:pt>
                <c:pt idx="179">
                  <c:v>24.094899999999999</c:v>
                </c:pt>
                <c:pt idx="180">
                  <c:v>24.099599999999999</c:v>
                </c:pt>
                <c:pt idx="181">
                  <c:v>24.104800000000001</c:v>
                </c:pt>
                <c:pt idx="182">
                  <c:v>24.110299999999999</c:v>
                </c:pt>
                <c:pt idx="183">
                  <c:v>24.116299999999999</c:v>
                </c:pt>
                <c:pt idx="184">
                  <c:v>24.1234</c:v>
                </c:pt>
                <c:pt idx="185">
                  <c:v>24.126899999999999</c:v>
                </c:pt>
                <c:pt idx="186">
                  <c:v>24.133700000000001</c:v>
                </c:pt>
                <c:pt idx="187">
                  <c:v>24.134599999999999</c:v>
                </c:pt>
                <c:pt idx="188">
                  <c:v>24.1464</c:v>
                </c:pt>
                <c:pt idx="189">
                  <c:v>24.157499999999999</c:v>
                </c:pt>
                <c:pt idx="190">
                  <c:v>24.154699999999998</c:v>
                </c:pt>
                <c:pt idx="191">
                  <c:v>24.1585</c:v>
                </c:pt>
                <c:pt idx="192">
                  <c:v>24.192799999999998</c:v>
                </c:pt>
                <c:pt idx="193">
                  <c:v>24.1873</c:v>
                </c:pt>
                <c:pt idx="194">
                  <c:v>24.199300000000001</c:v>
                </c:pt>
                <c:pt idx="195">
                  <c:v>24.203499999999998</c:v>
                </c:pt>
                <c:pt idx="196">
                  <c:v>24.212900000000001</c:v>
                </c:pt>
                <c:pt idx="197">
                  <c:v>24.209199999999999</c:v>
                </c:pt>
                <c:pt idx="198">
                  <c:v>24.215900000000001</c:v>
                </c:pt>
                <c:pt idx="199">
                  <c:v>24.225200000000001</c:v>
                </c:pt>
                <c:pt idx="200">
                  <c:v>24.2348</c:v>
                </c:pt>
                <c:pt idx="201">
                  <c:v>24.2393</c:v>
                </c:pt>
                <c:pt idx="202">
                  <c:v>24.2423</c:v>
                </c:pt>
                <c:pt idx="203">
                  <c:v>24.245100000000001</c:v>
                </c:pt>
                <c:pt idx="204">
                  <c:v>24.238</c:v>
                </c:pt>
                <c:pt idx="205">
                  <c:v>24.251899999999999</c:v>
                </c:pt>
                <c:pt idx="206">
                  <c:v>24.249299999999998</c:v>
                </c:pt>
                <c:pt idx="207">
                  <c:v>24.256700000000002</c:v>
                </c:pt>
                <c:pt idx="208">
                  <c:v>24.274000000000001</c:v>
                </c:pt>
                <c:pt idx="209">
                  <c:v>24.283300000000001</c:v>
                </c:pt>
                <c:pt idx="210">
                  <c:v>24.307099999999998</c:v>
                </c:pt>
                <c:pt idx="211">
                  <c:v>24.3065</c:v>
                </c:pt>
                <c:pt idx="212">
                  <c:v>24.315300000000001</c:v>
                </c:pt>
                <c:pt idx="213">
                  <c:v>24.334499999999998</c:v>
                </c:pt>
                <c:pt idx="214">
                  <c:v>24.332599999999999</c:v>
                </c:pt>
                <c:pt idx="215">
                  <c:v>24.344999999999999</c:v>
                </c:pt>
                <c:pt idx="216">
                  <c:v>24.344000000000001</c:v>
                </c:pt>
                <c:pt idx="217">
                  <c:v>24.346399999999999</c:v>
                </c:pt>
                <c:pt idx="218">
                  <c:v>24.341699999999999</c:v>
                </c:pt>
                <c:pt idx="219">
                  <c:v>24.345399999999998</c:v>
                </c:pt>
                <c:pt idx="220">
                  <c:v>24.3447</c:v>
                </c:pt>
                <c:pt idx="221">
                  <c:v>24.345399999999998</c:v>
                </c:pt>
                <c:pt idx="222">
                  <c:v>24.355599999999999</c:v>
                </c:pt>
                <c:pt idx="223">
                  <c:v>24.365500000000001</c:v>
                </c:pt>
                <c:pt idx="224">
                  <c:v>24.3809</c:v>
                </c:pt>
                <c:pt idx="225">
                  <c:v>24.394100000000002</c:v>
                </c:pt>
                <c:pt idx="226">
                  <c:v>24.4102</c:v>
                </c:pt>
                <c:pt idx="227">
                  <c:v>24.419899999999998</c:v>
                </c:pt>
                <c:pt idx="228">
                  <c:v>24.437999999999999</c:v>
                </c:pt>
                <c:pt idx="229">
                  <c:v>24.45</c:v>
                </c:pt>
                <c:pt idx="230">
                  <c:v>24.458300000000001</c:v>
                </c:pt>
                <c:pt idx="231">
                  <c:v>24.600200000000001</c:v>
                </c:pt>
                <c:pt idx="232">
                  <c:v>24.706299999999999</c:v>
                </c:pt>
                <c:pt idx="233">
                  <c:v>24.7699</c:v>
                </c:pt>
                <c:pt idx="234">
                  <c:v>24.8109</c:v>
                </c:pt>
                <c:pt idx="235">
                  <c:v>24.844200000000001</c:v>
                </c:pt>
                <c:pt idx="236">
                  <c:v>24.8795</c:v>
                </c:pt>
                <c:pt idx="237">
                  <c:v>24.898</c:v>
                </c:pt>
                <c:pt idx="238">
                  <c:v>24.918900000000001</c:v>
                </c:pt>
                <c:pt idx="239">
                  <c:v>24.9374</c:v>
                </c:pt>
                <c:pt idx="240">
                  <c:v>24.945799999999998</c:v>
                </c:pt>
                <c:pt idx="241">
                  <c:v>24.943200000000001</c:v>
                </c:pt>
                <c:pt idx="242">
                  <c:v>24.950700000000001</c:v>
                </c:pt>
                <c:pt idx="243">
                  <c:v>24.953499999999998</c:v>
                </c:pt>
                <c:pt idx="244">
                  <c:v>24.980699999999999</c:v>
                </c:pt>
                <c:pt idx="245">
                  <c:v>24.994399999999999</c:v>
                </c:pt>
                <c:pt idx="246">
                  <c:v>25.014400000000002</c:v>
                </c:pt>
                <c:pt idx="247">
                  <c:v>25.023600000000002</c:v>
                </c:pt>
                <c:pt idx="248">
                  <c:v>25.032599999999999</c:v>
                </c:pt>
                <c:pt idx="249">
                  <c:v>25.037800000000001</c:v>
                </c:pt>
                <c:pt idx="250">
                  <c:v>25.0519</c:v>
                </c:pt>
                <c:pt idx="251">
                  <c:v>25.0566</c:v>
                </c:pt>
                <c:pt idx="252">
                  <c:v>25.068999999999999</c:v>
                </c:pt>
                <c:pt idx="253">
                  <c:v>25.0806</c:v>
                </c:pt>
                <c:pt idx="254">
                  <c:v>25.090900000000001</c:v>
                </c:pt>
                <c:pt idx="255">
                  <c:v>25.090599999999998</c:v>
                </c:pt>
                <c:pt idx="256">
                  <c:v>25.102599999999999</c:v>
                </c:pt>
                <c:pt idx="257">
                  <c:v>25.112200000000001</c:v>
                </c:pt>
                <c:pt idx="258">
                  <c:v>25.123899999999999</c:v>
                </c:pt>
                <c:pt idx="259">
                  <c:v>25.1282</c:v>
                </c:pt>
                <c:pt idx="260">
                  <c:v>25.133099999999999</c:v>
                </c:pt>
                <c:pt idx="261">
                  <c:v>25.137599999999999</c:v>
                </c:pt>
                <c:pt idx="262">
                  <c:v>25.142900000000001</c:v>
                </c:pt>
                <c:pt idx="263">
                  <c:v>25.139800000000001</c:v>
                </c:pt>
                <c:pt idx="264">
                  <c:v>25.143799999999999</c:v>
                </c:pt>
                <c:pt idx="265">
                  <c:v>25.158799999999999</c:v>
                </c:pt>
                <c:pt idx="266">
                  <c:v>25.148699999999998</c:v>
                </c:pt>
                <c:pt idx="267">
                  <c:v>25.156199999999998</c:v>
                </c:pt>
                <c:pt idx="268">
                  <c:v>25.160299999999999</c:v>
                </c:pt>
                <c:pt idx="269">
                  <c:v>25.169799999999999</c:v>
                </c:pt>
                <c:pt idx="270">
                  <c:v>25.175599999999999</c:v>
                </c:pt>
                <c:pt idx="271">
                  <c:v>25.176500000000001</c:v>
                </c:pt>
                <c:pt idx="272">
                  <c:v>25.189</c:v>
                </c:pt>
                <c:pt idx="273">
                  <c:v>25.188700000000001</c:v>
                </c:pt>
                <c:pt idx="274">
                  <c:v>25.194800000000001</c:v>
                </c:pt>
                <c:pt idx="275">
                  <c:v>25.194800000000001</c:v>
                </c:pt>
                <c:pt idx="276">
                  <c:v>25.212699999999998</c:v>
                </c:pt>
                <c:pt idx="277">
                  <c:v>25.214400000000001</c:v>
                </c:pt>
                <c:pt idx="278">
                  <c:v>25.216699999999999</c:v>
                </c:pt>
                <c:pt idx="279">
                  <c:v>25.225899999999999</c:v>
                </c:pt>
                <c:pt idx="280">
                  <c:v>25.2317</c:v>
                </c:pt>
                <c:pt idx="281">
                  <c:v>25.234200000000001</c:v>
                </c:pt>
                <c:pt idx="282">
                  <c:v>25.241</c:v>
                </c:pt>
                <c:pt idx="283">
                  <c:v>25.242999999999999</c:v>
                </c:pt>
                <c:pt idx="284">
                  <c:v>25.2456</c:v>
                </c:pt>
                <c:pt idx="285">
                  <c:v>25.253399999999999</c:v>
                </c:pt>
                <c:pt idx="286">
                  <c:v>25.258299999999998</c:v>
                </c:pt>
                <c:pt idx="287">
                  <c:v>25.259</c:v>
                </c:pt>
                <c:pt idx="288">
                  <c:v>25.263100000000001</c:v>
                </c:pt>
                <c:pt idx="289">
                  <c:v>25.262699999999999</c:v>
                </c:pt>
                <c:pt idx="290">
                  <c:v>25.262699999999999</c:v>
                </c:pt>
                <c:pt idx="291">
                  <c:v>25.268599999999999</c:v>
                </c:pt>
                <c:pt idx="292">
                  <c:v>25.268599999999999</c:v>
                </c:pt>
                <c:pt idx="293">
                  <c:v>25.284500000000001</c:v>
                </c:pt>
                <c:pt idx="294">
                  <c:v>25.305099999999999</c:v>
                </c:pt>
                <c:pt idx="295">
                  <c:v>25.312899999999999</c:v>
                </c:pt>
                <c:pt idx="296">
                  <c:v>24.9114</c:v>
                </c:pt>
                <c:pt idx="297">
                  <c:v>24.965600000000002</c:v>
                </c:pt>
                <c:pt idx="298">
                  <c:v>25.0001</c:v>
                </c:pt>
                <c:pt idx="299">
                  <c:v>25.0228</c:v>
                </c:pt>
                <c:pt idx="300">
                  <c:v>25.0318</c:v>
                </c:pt>
                <c:pt idx="301">
                  <c:v>25.035399999999999</c:v>
                </c:pt>
                <c:pt idx="302">
                  <c:v>25.026499999999999</c:v>
                </c:pt>
                <c:pt idx="303">
                  <c:v>25.040700000000001</c:v>
                </c:pt>
                <c:pt idx="304">
                  <c:v>25.035699999999999</c:v>
                </c:pt>
                <c:pt idx="305">
                  <c:v>25.033799999999999</c:v>
                </c:pt>
                <c:pt idx="306">
                  <c:v>25.0441</c:v>
                </c:pt>
                <c:pt idx="307">
                  <c:v>25.041399999999999</c:v>
                </c:pt>
                <c:pt idx="308">
                  <c:v>25.037500000000001</c:v>
                </c:pt>
                <c:pt idx="309">
                  <c:v>25.043299999999999</c:v>
                </c:pt>
                <c:pt idx="310">
                  <c:v>25.035299999999999</c:v>
                </c:pt>
                <c:pt idx="311">
                  <c:v>25.033300000000001</c:v>
                </c:pt>
                <c:pt idx="312">
                  <c:v>25.035</c:v>
                </c:pt>
                <c:pt idx="313">
                  <c:v>25.060500000000001</c:v>
                </c:pt>
                <c:pt idx="314">
                  <c:v>25.066099999999999</c:v>
                </c:pt>
                <c:pt idx="315">
                  <c:v>25.072099999999999</c:v>
                </c:pt>
                <c:pt idx="316">
                  <c:v>25.068200000000001</c:v>
                </c:pt>
                <c:pt idx="317">
                  <c:v>25.074999999999999</c:v>
                </c:pt>
                <c:pt idx="318">
                  <c:v>25.072199999999999</c:v>
                </c:pt>
                <c:pt idx="319">
                  <c:v>25.0733</c:v>
                </c:pt>
                <c:pt idx="320">
                  <c:v>25.069500000000001</c:v>
                </c:pt>
                <c:pt idx="321">
                  <c:v>25.0764</c:v>
                </c:pt>
                <c:pt idx="322">
                  <c:v>25.077200000000001</c:v>
                </c:pt>
                <c:pt idx="323">
                  <c:v>25.076999999999998</c:v>
                </c:pt>
                <c:pt idx="324">
                  <c:v>25.080200000000001</c:v>
                </c:pt>
                <c:pt idx="325">
                  <c:v>25.087499999999999</c:v>
                </c:pt>
                <c:pt idx="326">
                  <c:v>25.081600000000002</c:v>
                </c:pt>
                <c:pt idx="327">
                  <c:v>25.0899</c:v>
                </c:pt>
                <c:pt idx="328">
                  <c:v>25.085999999999999</c:v>
                </c:pt>
                <c:pt idx="329">
                  <c:v>25.074300000000001</c:v>
                </c:pt>
                <c:pt idx="330">
                  <c:v>25.071400000000001</c:v>
                </c:pt>
                <c:pt idx="331">
                  <c:v>25.080300000000001</c:v>
                </c:pt>
                <c:pt idx="332">
                  <c:v>25.079599999999999</c:v>
                </c:pt>
                <c:pt idx="333">
                  <c:v>25.084499999999998</c:v>
                </c:pt>
                <c:pt idx="334">
                  <c:v>25.084600000000002</c:v>
                </c:pt>
                <c:pt idx="335">
                  <c:v>25.083400000000001</c:v>
                </c:pt>
                <c:pt idx="336">
                  <c:v>25.079899999999999</c:v>
                </c:pt>
                <c:pt idx="337">
                  <c:v>25.082899999999999</c:v>
                </c:pt>
                <c:pt idx="338">
                  <c:v>25.0808</c:v>
                </c:pt>
                <c:pt idx="339">
                  <c:v>25.072400000000002</c:v>
                </c:pt>
                <c:pt idx="340">
                  <c:v>25.077999999999999</c:v>
                </c:pt>
                <c:pt idx="341">
                  <c:v>25.0733</c:v>
                </c:pt>
                <c:pt idx="342">
                  <c:v>25.080300000000001</c:v>
                </c:pt>
                <c:pt idx="343">
                  <c:v>25.0825</c:v>
                </c:pt>
                <c:pt idx="344">
                  <c:v>25.082699999999999</c:v>
                </c:pt>
                <c:pt idx="345">
                  <c:v>25.079899999999999</c:v>
                </c:pt>
                <c:pt idx="346">
                  <c:v>25.089500000000001</c:v>
                </c:pt>
                <c:pt idx="347">
                  <c:v>25.095199999999998</c:v>
                </c:pt>
                <c:pt idx="348">
                  <c:v>25.0974</c:v>
                </c:pt>
                <c:pt idx="349">
                  <c:v>25.091999999999999</c:v>
                </c:pt>
                <c:pt idx="350">
                  <c:v>25.1065</c:v>
                </c:pt>
                <c:pt idx="351">
                  <c:v>25.098600000000001</c:v>
                </c:pt>
                <c:pt idx="352">
                  <c:v>25.1023</c:v>
                </c:pt>
                <c:pt idx="353">
                  <c:v>25.1083</c:v>
                </c:pt>
                <c:pt idx="354">
                  <c:v>25.104700000000001</c:v>
                </c:pt>
                <c:pt idx="355">
                  <c:v>25.1145</c:v>
                </c:pt>
                <c:pt idx="356">
                  <c:v>25.119299999999999</c:v>
                </c:pt>
                <c:pt idx="357">
                  <c:v>25.127299999999998</c:v>
                </c:pt>
                <c:pt idx="358">
                  <c:v>25.125700000000002</c:v>
                </c:pt>
                <c:pt idx="359">
                  <c:v>25.128900000000002</c:v>
                </c:pt>
                <c:pt idx="360">
                  <c:v>25.1327</c:v>
                </c:pt>
                <c:pt idx="361">
                  <c:v>25.1325</c:v>
                </c:pt>
                <c:pt idx="362">
                  <c:v>25.141999999999999</c:v>
                </c:pt>
                <c:pt idx="363">
                  <c:v>25.141999999999999</c:v>
                </c:pt>
                <c:pt idx="364">
                  <c:v>25.1539</c:v>
                </c:pt>
                <c:pt idx="365">
                  <c:v>25.165500000000002</c:v>
                </c:pt>
                <c:pt idx="366">
                  <c:v>25.178100000000001</c:v>
                </c:pt>
                <c:pt idx="367">
                  <c:v>25.176600000000001</c:v>
                </c:pt>
                <c:pt idx="368">
                  <c:v>25.188299999999998</c:v>
                </c:pt>
                <c:pt idx="369">
                  <c:v>25.193200000000001</c:v>
                </c:pt>
                <c:pt idx="370">
                  <c:v>25.194700000000001</c:v>
                </c:pt>
                <c:pt idx="371">
                  <c:v>25.207799999999999</c:v>
                </c:pt>
                <c:pt idx="372">
                  <c:v>25.207899999999999</c:v>
                </c:pt>
                <c:pt idx="373">
                  <c:v>25.216699999999999</c:v>
                </c:pt>
                <c:pt idx="374">
                  <c:v>25.209299999999999</c:v>
                </c:pt>
                <c:pt idx="375">
                  <c:v>25.209</c:v>
                </c:pt>
                <c:pt idx="376">
                  <c:v>25.209900000000001</c:v>
                </c:pt>
                <c:pt idx="377">
                  <c:v>25.219200000000001</c:v>
                </c:pt>
                <c:pt idx="378">
                  <c:v>25.229800000000001</c:v>
                </c:pt>
                <c:pt idx="379">
                  <c:v>25.240400000000001</c:v>
                </c:pt>
                <c:pt idx="380">
                  <c:v>25.248899999999999</c:v>
                </c:pt>
                <c:pt idx="381">
                  <c:v>25.261299999999999</c:v>
                </c:pt>
                <c:pt idx="382">
                  <c:v>25.269100000000002</c:v>
                </c:pt>
                <c:pt idx="383">
                  <c:v>25.278400000000001</c:v>
                </c:pt>
                <c:pt idx="384">
                  <c:v>25.290199999999999</c:v>
                </c:pt>
                <c:pt idx="385">
                  <c:v>25.292899999999999</c:v>
                </c:pt>
                <c:pt idx="386">
                  <c:v>25.2879</c:v>
                </c:pt>
                <c:pt idx="387">
                  <c:v>25.294699999999999</c:v>
                </c:pt>
                <c:pt idx="388">
                  <c:v>25.301500000000001</c:v>
                </c:pt>
                <c:pt idx="389">
                  <c:v>25.299500000000002</c:v>
                </c:pt>
                <c:pt idx="390">
                  <c:v>25.297699999999999</c:v>
                </c:pt>
                <c:pt idx="391">
                  <c:v>25.3079</c:v>
                </c:pt>
                <c:pt idx="392">
                  <c:v>25.314</c:v>
                </c:pt>
                <c:pt idx="393">
                  <c:v>25.3232</c:v>
                </c:pt>
                <c:pt idx="394">
                  <c:v>25.324300000000001</c:v>
                </c:pt>
                <c:pt idx="395">
                  <c:v>25.328499999999998</c:v>
                </c:pt>
                <c:pt idx="396">
                  <c:v>25.3367</c:v>
                </c:pt>
                <c:pt idx="397">
                  <c:v>25.3413</c:v>
                </c:pt>
                <c:pt idx="398">
                  <c:v>25.337</c:v>
                </c:pt>
                <c:pt idx="399">
                  <c:v>25.341200000000001</c:v>
                </c:pt>
                <c:pt idx="400">
                  <c:v>25.3429</c:v>
                </c:pt>
                <c:pt idx="401">
                  <c:v>25.321100000000001</c:v>
                </c:pt>
                <c:pt idx="402">
                  <c:v>25.322600000000001</c:v>
                </c:pt>
                <c:pt idx="403">
                  <c:v>25.313600000000001</c:v>
                </c:pt>
                <c:pt idx="404">
                  <c:v>25.322800000000001</c:v>
                </c:pt>
                <c:pt idx="405">
                  <c:v>25.316299999999998</c:v>
                </c:pt>
                <c:pt idx="406">
                  <c:v>25.3202</c:v>
                </c:pt>
                <c:pt idx="407">
                  <c:v>25.331</c:v>
                </c:pt>
                <c:pt idx="408">
                  <c:v>25.334800000000001</c:v>
                </c:pt>
                <c:pt idx="409">
                  <c:v>25.331800000000001</c:v>
                </c:pt>
                <c:pt idx="410">
                  <c:v>25.3263</c:v>
                </c:pt>
                <c:pt idx="411">
                  <c:v>25.336400000000001</c:v>
                </c:pt>
                <c:pt idx="412">
                  <c:v>25.340900000000001</c:v>
                </c:pt>
                <c:pt idx="413">
                  <c:v>25.3368</c:v>
                </c:pt>
                <c:pt idx="414">
                  <c:v>25.34</c:v>
                </c:pt>
                <c:pt idx="415">
                  <c:v>25.342700000000001</c:v>
                </c:pt>
                <c:pt idx="416">
                  <c:v>25.343299999999999</c:v>
                </c:pt>
                <c:pt idx="417">
                  <c:v>25.345300000000002</c:v>
                </c:pt>
                <c:pt idx="418">
                  <c:v>25.347100000000001</c:v>
                </c:pt>
                <c:pt idx="419">
                  <c:v>25.336500000000001</c:v>
                </c:pt>
                <c:pt idx="420">
                  <c:v>25.3413</c:v>
                </c:pt>
                <c:pt idx="421">
                  <c:v>25.340399999999999</c:v>
                </c:pt>
                <c:pt idx="422">
                  <c:v>25.3475</c:v>
                </c:pt>
                <c:pt idx="423">
                  <c:v>25.349399999999999</c:v>
                </c:pt>
                <c:pt idx="424">
                  <c:v>25.350200000000001</c:v>
                </c:pt>
                <c:pt idx="425">
                  <c:v>25.352</c:v>
                </c:pt>
                <c:pt idx="426">
                  <c:v>25.3584</c:v>
                </c:pt>
                <c:pt idx="427">
                  <c:v>25.363700000000001</c:v>
                </c:pt>
                <c:pt idx="428">
                  <c:v>25.363099999999999</c:v>
                </c:pt>
                <c:pt idx="429">
                  <c:v>25.359100000000002</c:v>
                </c:pt>
                <c:pt idx="430">
                  <c:v>25.3598</c:v>
                </c:pt>
                <c:pt idx="431">
                  <c:v>25.3645</c:v>
                </c:pt>
                <c:pt idx="432">
                  <c:v>25.387</c:v>
                </c:pt>
                <c:pt idx="433">
                  <c:v>22.621299999999998</c:v>
                </c:pt>
                <c:pt idx="434">
                  <c:v>18.008400000000002</c:v>
                </c:pt>
                <c:pt idx="435">
                  <c:v>16.517899999999997</c:v>
                </c:pt>
                <c:pt idx="436">
                  <c:v>15.722300000000001</c:v>
                </c:pt>
                <c:pt idx="437">
                  <c:v>15.207800000000001</c:v>
                </c:pt>
                <c:pt idx="438">
                  <c:v>14.819599999999999</c:v>
                </c:pt>
                <c:pt idx="439">
                  <c:v>14.5092</c:v>
                </c:pt>
                <c:pt idx="440">
                  <c:v>14.2316</c:v>
                </c:pt>
                <c:pt idx="441">
                  <c:v>13.9924</c:v>
                </c:pt>
                <c:pt idx="442">
                  <c:v>13.783799999999999</c:v>
                </c:pt>
                <c:pt idx="443">
                  <c:v>13.59</c:v>
                </c:pt>
                <c:pt idx="444">
                  <c:v>13.413600000000001</c:v>
                </c:pt>
                <c:pt idx="445">
                  <c:v>13.252000000000001</c:v>
                </c:pt>
                <c:pt idx="446">
                  <c:v>13.100899999999999</c:v>
                </c:pt>
                <c:pt idx="447">
                  <c:v>12.962299999999999</c:v>
                </c:pt>
                <c:pt idx="448">
                  <c:v>12.822900000000001</c:v>
                </c:pt>
                <c:pt idx="449">
                  <c:v>12.695900000000002</c:v>
                </c:pt>
                <c:pt idx="450">
                  <c:v>12.5838</c:v>
                </c:pt>
                <c:pt idx="451">
                  <c:v>12.472200000000001</c:v>
                </c:pt>
                <c:pt idx="452">
                  <c:v>12.369199999999999</c:v>
                </c:pt>
                <c:pt idx="453">
                  <c:v>12.263999999999999</c:v>
                </c:pt>
                <c:pt idx="454">
                  <c:v>12.1706</c:v>
                </c:pt>
                <c:pt idx="455">
                  <c:v>12.084599999999998</c:v>
                </c:pt>
                <c:pt idx="456">
                  <c:v>11.9983</c:v>
                </c:pt>
                <c:pt idx="457">
                  <c:v>11.9207</c:v>
                </c:pt>
                <c:pt idx="458">
                  <c:v>11.8415</c:v>
                </c:pt>
                <c:pt idx="459">
                  <c:v>11.770600000000002</c:v>
                </c:pt>
                <c:pt idx="460">
                  <c:v>11.700099999999999</c:v>
                </c:pt>
                <c:pt idx="461">
                  <c:v>11.6297</c:v>
                </c:pt>
                <c:pt idx="462">
                  <c:v>11.566099999999999</c:v>
                </c:pt>
                <c:pt idx="463">
                  <c:v>11.504999999999999</c:v>
                </c:pt>
                <c:pt idx="464">
                  <c:v>11.443899999999999</c:v>
                </c:pt>
                <c:pt idx="465">
                  <c:v>11.3886</c:v>
                </c:pt>
                <c:pt idx="466">
                  <c:v>11.329799999999999</c:v>
                </c:pt>
                <c:pt idx="467">
                  <c:v>11.276499999999999</c:v>
                </c:pt>
                <c:pt idx="468">
                  <c:v>11.223800000000001</c:v>
                </c:pt>
                <c:pt idx="469">
                  <c:v>11.1708</c:v>
                </c:pt>
                <c:pt idx="470">
                  <c:v>11.1218</c:v>
                </c:pt>
                <c:pt idx="471">
                  <c:v>11.074100000000001</c:v>
                </c:pt>
                <c:pt idx="472">
                  <c:v>11.026199999999999</c:v>
                </c:pt>
                <c:pt idx="473">
                  <c:v>10.9831</c:v>
                </c:pt>
                <c:pt idx="474">
                  <c:v>10.937999999999999</c:v>
                </c:pt>
                <c:pt idx="475">
                  <c:v>10.892800000000001</c:v>
                </c:pt>
                <c:pt idx="476">
                  <c:v>10.852499999999999</c:v>
                </c:pt>
                <c:pt idx="477">
                  <c:v>10.809799999999999</c:v>
                </c:pt>
                <c:pt idx="478">
                  <c:v>10.7636</c:v>
                </c:pt>
                <c:pt idx="479">
                  <c:v>10.726600000000001</c:v>
                </c:pt>
                <c:pt idx="480">
                  <c:v>10.688700000000001</c:v>
                </c:pt>
                <c:pt idx="481">
                  <c:v>10.650400000000001</c:v>
                </c:pt>
                <c:pt idx="482">
                  <c:v>10.616099999999999</c:v>
                </c:pt>
                <c:pt idx="483">
                  <c:v>10.5793</c:v>
                </c:pt>
                <c:pt idx="484">
                  <c:v>10.543900000000001</c:v>
                </c:pt>
                <c:pt idx="485">
                  <c:v>10.508299999999998</c:v>
                </c:pt>
                <c:pt idx="486">
                  <c:v>10.471399999999999</c:v>
                </c:pt>
                <c:pt idx="487">
                  <c:v>10.438600000000001</c:v>
                </c:pt>
                <c:pt idx="488">
                  <c:v>10.406600000000001</c:v>
                </c:pt>
                <c:pt idx="489">
                  <c:v>10.372</c:v>
                </c:pt>
                <c:pt idx="490">
                  <c:v>10.339500000000001</c:v>
                </c:pt>
                <c:pt idx="491">
                  <c:v>10.309799999999999</c:v>
                </c:pt>
                <c:pt idx="492">
                  <c:v>10.278400000000001</c:v>
                </c:pt>
                <c:pt idx="493">
                  <c:v>10.247800000000002</c:v>
                </c:pt>
                <c:pt idx="494">
                  <c:v>10.221</c:v>
                </c:pt>
                <c:pt idx="495">
                  <c:v>10.194900000000001</c:v>
                </c:pt>
                <c:pt idx="496">
                  <c:v>10.163699999999999</c:v>
                </c:pt>
                <c:pt idx="497">
                  <c:v>10.1374</c:v>
                </c:pt>
                <c:pt idx="498">
                  <c:v>10.1111</c:v>
                </c:pt>
                <c:pt idx="499">
                  <c:v>10.082000000000001</c:v>
                </c:pt>
                <c:pt idx="500">
                  <c:v>10.055499999999999</c:v>
                </c:pt>
                <c:pt idx="501">
                  <c:v>10.030100000000001</c:v>
                </c:pt>
                <c:pt idx="502">
                  <c:v>10.010300000000001</c:v>
                </c:pt>
                <c:pt idx="503">
                  <c:v>9.9857000000000014</c:v>
                </c:pt>
                <c:pt idx="504">
                  <c:v>9.9638999999999989</c:v>
                </c:pt>
                <c:pt idx="505">
                  <c:v>9.9444000000000017</c:v>
                </c:pt>
                <c:pt idx="506">
                  <c:v>9.9222000000000001</c:v>
                </c:pt>
                <c:pt idx="507">
                  <c:v>9.8983999999999988</c:v>
                </c:pt>
                <c:pt idx="508">
                  <c:v>9.8800999999999988</c:v>
                </c:pt>
                <c:pt idx="509">
                  <c:v>9.8523999999999994</c:v>
                </c:pt>
                <c:pt idx="510">
                  <c:v>9.8326999999999991</c:v>
                </c:pt>
                <c:pt idx="511">
                  <c:v>9.8101999999999983</c:v>
                </c:pt>
                <c:pt idx="512">
                  <c:v>9.7935000000000016</c:v>
                </c:pt>
                <c:pt idx="513">
                  <c:v>9.7763999999999989</c:v>
                </c:pt>
                <c:pt idx="514">
                  <c:v>9.7565999999999988</c:v>
                </c:pt>
                <c:pt idx="515">
                  <c:v>9.7393999999999998</c:v>
                </c:pt>
                <c:pt idx="516">
                  <c:v>9.7273999999999994</c:v>
                </c:pt>
                <c:pt idx="517">
                  <c:v>9.7001999999999988</c:v>
                </c:pt>
                <c:pt idx="518">
                  <c:v>9.6881999999999984</c:v>
                </c:pt>
                <c:pt idx="519">
                  <c:v>9.6718000000000011</c:v>
                </c:pt>
                <c:pt idx="520">
                  <c:v>9.6580000000000013</c:v>
                </c:pt>
                <c:pt idx="521">
                  <c:v>9.6419999999999995</c:v>
                </c:pt>
                <c:pt idx="522">
                  <c:v>9.6253999999999991</c:v>
                </c:pt>
                <c:pt idx="523">
                  <c:v>9.6094000000000008</c:v>
                </c:pt>
                <c:pt idx="524">
                  <c:v>9.5917999999999992</c:v>
                </c:pt>
                <c:pt idx="525">
                  <c:v>9.5768999999999984</c:v>
                </c:pt>
                <c:pt idx="526">
                  <c:v>9.5623000000000005</c:v>
                </c:pt>
                <c:pt idx="527">
                  <c:v>9.5472000000000001</c:v>
                </c:pt>
                <c:pt idx="528">
                  <c:v>9.5284000000000013</c:v>
                </c:pt>
                <c:pt idx="529">
                  <c:v>9.5161000000000016</c:v>
                </c:pt>
                <c:pt idx="530">
                  <c:v>9.5017999999999994</c:v>
                </c:pt>
                <c:pt idx="531">
                  <c:v>9.4845000000000006</c:v>
                </c:pt>
                <c:pt idx="532">
                  <c:v>9.4708000000000006</c:v>
                </c:pt>
                <c:pt idx="533">
                  <c:v>9.4562999999999988</c:v>
                </c:pt>
                <c:pt idx="534">
                  <c:v>9.4405999999999999</c:v>
                </c:pt>
                <c:pt idx="535">
                  <c:v>9.4234000000000009</c:v>
                </c:pt>
                <c:pt idx="536">
                  <c:v>9.4115000000000002</c:v>
                </c:pt>
                <c:pt idx="537">
                  <c:v>9.3999999999999986</c:v>
                </c:pt>
                <c:pt idx="538">
                  <c:v>9.3819000000000017</c:v>
                </c:pt>
                <c:pt idx="539">
                  <c:v>9.3684000000000012</c:v>
                </c:pt>
                <c:pt idx="540">
                  <c:v>9.3567</c:v>
                </c:pt>
                <c:pt idx="541">
                  <c:v>9.337299999999999</c:v>
                </c:pt>
                <c:pt idx="542">
                  <c:v>9.3217999999999996</c:v>
                </c:pt>
                <c:pt idx="543">
                  <c:v>9.3068999999999988</c:v>
                </c:pt>
                <c:pt idx="544">
                  <c:v>9.2940000000000005</c:v>
                </c:pt>
                <c:pt idx="545">
                  <c:v>9.2789999999999999</c:v>
                </c:pt>
                <c:pt idx="546">
                  <c:v>9.2667999999999999</c:v>
                </c:pt>
                <c:pt idx="547">
                  <c:v>9.25</c:v>
                </c:pt>
                <c:pt idx="548">
                  <c:v>9.2348999999999997</c:v>
                </c:pt>
                <c:pt idx="549">
                  <c:v>9.2231999999999985</c:v>
                </c:pt>
                <c:pt idx="550">
                  <c:v>9.2064999999999984</c:v>
                </c:pt>
                <c:pt idx="551">
                  <c:v>9.1933000000000007</c:v>
                </c:pt>
                <c:pt idx="552">
                  <c:v>9.1770999999999994</c:v>
                </c:pt>
                <c:pt idx="553">
                  <c:v>9.1634999999999991</c:v>
                </c:pt>
                <c:pt idx="554">
                  <c:v>9.1478999999999999</c:v>
                </c:pt>
                <c:pt idx="555">
                  <c:v>9.1356999999999999</c:v>
                </c:pt>
                <c:pt idx="556">
                  <c:v>9.1194999999999986</c:v>
                </c:pt>
                <c:pt idx="557">
                  <c:v>9.1080000000000005</c:v>
                </c:pt>
                <c:pt idx="558">
                  <c:v>9.0905999999999985</c:v>
                </c:pt>
                <c:pt idx="559">
                  <c:v>9.0828999999999986</c:v>
                </c:pt>
                <c:pt idx="560">
                  <c:v>9.0695000000000014</c:v>
                </c:pt>
                <c:pt idx="561">
                  <c:v>9.0582999999999991</c:v>
                </c:pt>
                <c:pt idx="562">
                  <c:v>9.041599999999999</c:v>
                </c:pt>
                <c:pt idx="563">
                  <c:v>9.0306999999999995</c:v>
                </c:pt>
                <c:pt idx="564">
                  <c:v>9.017199999999999</c:v>
                </c:pt>
                <c:pt idx="565">
                  <c:v>9.0054000000000016</c:v>
                </c:pt>
                <c:pt idx="566">
                  <c:v>8.992799999999999</c:v>
                </c:pt>
                <c:pt idx="567">
                  <c:v>8.9815000000000005</c:v>
                </c:pt>
                <c:pt idx="568">
                  <c:v>8.968399999999999</c:v>
                </c:pt>
                <c:pt idx="569">
                  <c:v>8.9554000000000009</c:v>
                </c:pt>
                <c:pt idx="570">
                  <c:v>8.9500999999999991</c:v>
                </c:pt>
                <c:pt idx="571">
                  <c:v>8.9368000000000016</c:v>
                </c:pt>
                <c:pt idx="572">
                  <c:v>8.9267000000000003</c:v>
                </c:pt>
                <c:pt idx="573">
                  <c:v>8.9188000000000009</c:v>
                </c:pt>
                <c:pt idx="574">
                  <c:v>8.9045999999999985</c:v>
                </c:pt>
                <c:pt idx="575">
                  <c:v>8.8952999999999989</c:v>
                </c:pt>
                <c:pt idx="576">
                  <c:v>8.89</c:v>
                </c:pt>
                <c:pt idx="577">
                  <c:v>8.8814999999999991</c:v>
                </c:pt>
                <c:pt idx="578">
                  <c:v>8.8734000000000002</c:v>
                </c:pt>
                <c:pt idx="579">
                  <c:v>8.8684000000000012</c:v>
                </c:pt>
                <c:pt idx="580">
                  <c:v>8.8566000000000003</c:v>
                </c:pt>
                <c:pt idx="581">
                  <c:v>8.8472000000000008</c:v>
                </c:pt>
                <c:pt idx="582">
                  <c:v>8.8367000000000004</c:v>
                </c:pt>
                <c:pt idx="583">
                  <c:v>8.8262</c:v>
                </c:pt>
                <c:pt idx="584">
                  <c:v>8.8284999999999982</c:v>
                </c:pt>
                <c:pt idx="585">
                  <c:v>8.8221999999999987</c:v>
                </c:pt>
                <c:pt idx="586">
                  <c:v>8.8189999999999991</c:v>
                </c:pt>
                <c:pt idx="587">
                  <c:v>8.8139000000000003</c:v>
                </c:pt>
                <c:pt idx="588">
                  <c:v>8.8155000000000001</c:v>
                </c:pt>
                <c:pt idx="589">
                  <c:v>8.7932999999999986</c:v>
                </c:pt>
                <c:pt idx="590">
                  <c:v>8.7849000000000004</c:v>
                </c:pt>
                <c:pt idx="591">
                  <c:v>8.7906000000000013</c:v>
                </c:pt>
                <c:pt idx="592">
                  <c:v>8.7837999999999994</c:v>
                </c:pt>
                <c:pt idx="593">
                  <c:v>8.7704999999999984</c:v>
                </c:pt>
                <c:pt idx="594">
                  <c:v>8.7579999999999991</c:v>
                </c:pt>
                <c:pt idx="595">
                  <c:v>8.7569000000000017</c:v>
                </c:pt>
                <c:pt idx="596">
                  <c:v>8.7460999999999984</c:v>
                </c:pt>
                <c:pt idx="597">
                  <c:v>8.7393999999999998</c:v>
                </c:pt>
                <c:pt idx="598">
                  <c:v>8.7303999999999995</c:v>
                </c:pt>
                <c:pt idx="599">
                  <c:v>8.7255000000000003</c:v>
                </c:pt>
                <c:pt idx="600">
                  <c:v>8.7260999999999989</c:v>
                </c:pt>
                <c:pt idx="601">
                  <c:v>8.7166999999999994</c:v>
                </c:pt>
                <c:pt idx="602">
                  <c:v>8.7088999999999999</c:v>
                </c:pt>
                <c:pt idx="603">
                  <c:v>8.7029999999999994</c:v>
                </c:pt>
                <c:pt idx="604">
                  <c:v>8.6931000000000012</c:v>
                </c:pt>
                <c:pt idx="605">
                  <c:v>8.6811000000000007</c:v>
                </c:pt>
                <c:pt idx="606">
                  <c:v>8.6725999999999992</c:v>
                </c:pt>
                <c:pt idx="607">
                  <c:v>8.6649999999999991</c:v>
                </c:pt>
                <c:pt idx="608">
                  <c:v>8.6578000000000017</c:v>
                </c:pt>
                <c:pt idx="609">
                  <c:v>8.6518000000000015</c:v>
                </c:pt>
                <c:pt idx="610">
                  <c:v>8.6390999999999991</c:v>
                </c:pt>
                <c:pt idx="611">
                  <c:v>8.6342999999999996</c:v>
                </c:pt>
                <c:pt idx="612">
                  <c:v>8.6194999999999986</c:v>
                </c:pt>
                <c:pt idx="613">
                  <c:v>8.6114999999999995</c:v>
                </c:pt>
                <c:pt idx="614">
                  <c:v>8.6051000000000002</c:v>
                </c:pt>
                <c:pt idx="615">
                  <c:v>8.5911000000000008</c:v>
                </c:pt>
                <c:pt idx="616">
                  <c:v>8.5837000000000003</c:v>
                </c:pt>
                <c:pt idx="617">
                  <c:v>8.5719999999999992</c:v>
                </c:pt>
                <c:pt idx="618">
                  <c:v>8.5603000000000016</c:v>
                </c:pt>
                <c:pt idx="619">
                  <c:v>8.5519999999999996</c:v>
                </c:pt>
                <c:pt idx="620">
                  <c:v>8.5394000000000005</c:v>
                </c:pt>
                <c:pt idx="621">
                  <c:v>8.5289000000000001</c:v>
                </c:pt>
                <c:pt idx="622">
                  <c:v>8.5193000000000012</c:v>
                </c:pt>
                <c:pt idx="623">
                  <c:v>8.5075000000000003</c:v>
                </c:pt>
                <c:pt idx="624">
                  <c:v>8.4956999999999994</c:v>
                </c:pt>
                <c:pt idx="625">
                  <c:v>8.4872000000000014</c:v>
                </c:pt>
                <c:pt idx="626">
                  <c:v>8.4745999999999988</c:v>
                </c:pt>
                <c:pt idx="627">
                  <c:v>8.460799999999999</c:v>
                </c:pt>
                <c:pt idx="628">
                  <c:v>8.4531999999999989</c:v>
                </c:pt>
                <c:pt idx="629">
                  <c:v>8.4404000000000003</c:v>
                </c:pt>
                <c:pt idx="630">
                  <c:v>8.4261000000000017</c:v>
                </c:pt>
                <c:pt idx="631">
                  <c:v>8.4172000000000011</c:v>
                </c:pt>
                <c:pt idx="632">
                  <c:v>8.408100000000001</c:v>
                </c:pt>
                <c:pt idx="633">
                  <c:v>8.3927000000000014</c:v>
                </c:pt>
                <c:pt idx="634">
                  <c:v>8.3854000000000006</c:v>
                </c:pt>
                <c:pt idx="635">
                  <c:v>8.3708999999999989</c:v>
                </c:pt>
                <c:pt idx="636">
                  <c:v>8.3611000000000004</c:v>
                </c:pt>
                <c:pt idx="637">
                  <c:v>8.3535000000000004</c:v>
                </c:pt>
                <c:pt idx="638">
                  <c:v>8.335799999999999</c:v>
                </c:pt>
                <c:pt idx="639">
                  <c:v>8.3261000000000003</c:v>
                </c:pt>
                <c:pt idx="640">
                  <c:v>8.3169000000000004</c:v>
                </c:pt>
                <c:pt idx="641">
                  <c:v>8.3051999999999992</c:v>
                </c:pt>
                <c:pt idx="642">
                  <c:v>8.295300000000001</c:v>
                </c:pt>
                <c:pt idx="643">
                  <c:v>8.2853999999999992</c:v>
                </c:pt>
                <c:pt idx="644">
                  <c:v>8.2758000000000003</c:v>
                </c:pt>
                <c:pt idx="645">
                  <c:v>8.2673999999999985</c:v>
                </c:pt>
                <c:pt idx="646">
                  <c:v>8.2550999999999988</c:v>
                </c:pt>
                <c:pt idx="647">
                  <c:v>8.2468000000000004</c:v>
                </c:pt>
                <c:pt idx="648">
                  <c:v>8.2379999999999995</c:v>
                </c:pt>
                <c:pt idx="649">
                  <c:v>8.23</c:v>
                </c:pt>
                <c:pt idx="650">
                  <c:v>8.2218000000000018</c:v>
                </c:pt>
                <c:pt idx="651">
                  <c:v>8.2101000000000006</c:v>
                </c:pt>
                <c:pt idx="652">
                  <c:v>8.2015999999999991</c:v>
                </c:pt>
                <c:pt idx="653">
                  <c:v>8.1935000000000002</c:v>
                </c:pt>
                <c:pt idx="654">
                  <c:v>8.1870000000000012</c:v>
                </c:pt>
                <c:pt idx="655">
                  <c:v>8.1793000000000013</c:v>
                </c:pt>
                <c:pt idx="656">
                  <c:v>8.1728999999999985</c:v>
                </c:pt>
                <c:pt idx="657">
                  <c:v>8.1681999999999988</c:v>
                </c:pt>
                <c:pt idx="658">
                  <c:v>8.1553000000000004</c:v>
                </c:pt>
                <c:pt idx="659">
                  <c:v>8.1536000000000008</c:v>
                </c:pt>
                <c:pt idx="660">
                  <c:v>8.1462000000000003</c:v>
                </c:pt>
                <c:pt idx="661">
                  <c:v>8.1415000000000006</c:v>
                </c:pt>
                <c:pt idx="662">
                  <c:v>8.1341000000000001</c:v>
                </c:pt>
                <c:pt idx="663">
                  <c:v>8.1311</c:v>
                </c:pt>
                <c:pt idx="664">
                  <c:v>8.1249000000000002</c:v>
                </c:pt>
                <c:pt idx="665">
                  <c:v>8.1152000000000015</c:v>
                </c:pt>
                <c:pt idx="666">
                  <c:v>8.1145999999999994</c:v>
                </c:pt>
                <c:pt idx="667">
                  <c:v>8.1052999999999997</c:v>
                </c:pt>
                <c:pt idx="668">
                  <c:v>8.1020000000000003</c:v>
                </c:pt>
                <c:pt idx="669">
                  <c:v>8.0932999999999993</c:v>
                </c:pt>
                <c:pt idx="670">
                  <c:v>8.0885999999999996</c:v>
                </c:pt>
                <c:pt idx="671">
                  <c:v>8.0808999999999997</c:v>
                </c:pt>
                <c:pt idx="672">
                  <c:v>8.0777000000000001</c:v>
                </c:pt>
                <c:pt idx="673">
                  <c:v>8.0725000000000016</c:v>
                </c:pt>
                <c:pt idx="674">
                  <c:v>8.0625999999999998</c:v>
                </c:pt>
                <c:pt idx="675">
                  <c:v>8.0605000000000011</c:v>
                </c:pt>
                <c:pt idx="676">
                  <c:v>8.0539999999999985</c:v>
                </c:pt>
                <c:pt idx="677">
                  <c:v>8.0484000000000009</c:v>
                </c:pt>
                <c:pt idx="678">
                  <c:v>8.0416999999999987</c:v>
                </c:pt>
                <c:pt idx="679">
                  <c:v>8.0362000000000009</c:v>
                </c:pt>
                <c:pt idx="680">
                  <c:v>8.0285000000000011</c:v>
                </c:pt>
                <c:pt idx="681">
                  <c:v>8.024799999999999</c:v>
                </c:pt>
                <c:pt idx="682">
                  <c:v>8.0165000000000006</c:v>
                </c:pt>
                <c:pt idx="683">
                  <c:v>8.0086000000000013</c:v>
                </c:pt>
                <c:pt idx="684">
                  <c:v>8.0018999999999991</c:v>
                </c:pt>
                <c:pt idx="685">
                  <c:v>7.9904000000000011</c:v>
                </c:pt>
                <c:pt idx="686">
                  <c:v>7.9857000000000014</c:v>
                </c:pt>
                <c:pt idx="687">
                  <c:v>7.9777999999999984</c:v>
                </c:pt>
                <c:pt idx="688">
                  <c:v>7.970600000000001</c:v>
                </c:pt>
                <c:pt idx="689">
                  <c:v>7.9633000000000003</c:v>
                </c:pt>
                <c:pt idx="690">
                  <c:v>7.9532999999999987</c:v>
                </c:pt>
                <c:pt idx="691">
                  <c:v>7.9478000000000009</c:v>
                </c:pt>
                <c:pt idx="692">
                  <c:v>7.9409999999999989</c:v>
                </c:pt>
                <c:pt idx="693">
                  <c:v>7.9262000000000015</c:v>
                </c:pt>
                <c:pt idx="694">
                  <c:v>7.9210999999999991</c:v>
                </c:pt>
                <c:pt idx="695">
                  <c:v>7.9141000000000012</c:v>
                </c:pt>
                <c:pt idx="696">
                  <c:v>7.9055</c:v>
                </c:pt>
                <c:pt idx="697">
                  <c:v>7.8978999999999999</c:v>
                </c:pt>
                <c:pt idx="698">
                  <c:v>7.8869000000000007</c:v>
                </c:pt>
                <c:pt idx="699">
                  <c:v>7.8801999999999985</c:v>
                </c:pt>
                <c:pt idx="700">
                  <c:v>7.8719999999999999</c:v>
                </c:pt>
                <c:pt idx="701">
                  <c:v>7.8689</c:v>
                </c:pt>
                <c:pt idx="702">
                  <c:v>7.8542999999999985</c:v>
                </c:pt>
                <c:pt idx="703">
                  <c:v>7.8440000000000012</c:v>
                </c:pt>
                <c:pt idx="704">
                  <c:v>7.8373999999999988</c:v>
                </c:pt>
                <c:pt idx="705">
                  <c:v>7.8280999999999992</c:v>
                </c:pt>
                <c:pt idx="706">
                  <c:v>7.8201000000000001</c:v>
                </c:pt>
                <c:pt idx="707">
                  <c:v>7.8157999999999994</c:v>
                </c:pt>
                <c:pt idx="708">
                  <c:v>7.8031000000000006</c:v>
                </c:pt>
                <c:pt idx="709">
                  <c:v>7.7988</c:v>
                </c:pt>
                <c:pt idx="710">
                  <c:v>7.7897999999999996</c:v>
                </c:pt>
                <c:pt idx="711">
                  <c:v>7.7796999999999983</c:v>
                </c:pt>
                <c:pt idx="712">
                  <c:v>7.7730999999999995</c:v>
                </c:pt>
                <c:pt idx="713">
                  <c:v>7.7714999999999996</c:v>
                </c:pt>
                <c:pt idx="714">
                  <c:v>7.7613999999999983</c:v>
                </c:pt>
                <c:pt idx="715">
                  <c:v>7.7531999999999996</c:v>
                </c:pt>
                <c:pt idx="716">
                  <c:v>7.7485999999999997</c:v>
                </c:pt>
                <c:pt idx="717">
                  <c:v>7.7438000000000002</c:v>
                </c:pt>
                <c:pt idx="718">
                  <c:v>7.7374000000000009</c:v>
                </c:pt>
                <c:pt idx="719">
                  <c:v>7.7318999999999996</c:v>
                </c:pt>
                <c:pt idx="720">
                  <c:v>7.7239000000000004</c:v>
                </c:pt>
                <c:pt idx="721">
                  <c:v>7.7221000000000011</c:v>
                </c:pt>
                <c:pt idx="722">
                  <c:v>7.7148000000000003</c:v>
                </c:pt>
                <c:pt idx="723">
                  <c:v>7.712299999999999</c:v>
                </c:pt>
                <c:pt idx="724">
                  <c:v>7.7011000000000003</c:v>
                </c:pt>
                <c:pt idx="725">
                  <c:v>7.6987999999999985</c:v>
                </c:pt>
                <c:pt idx="726">
                  <c:v>7.6996000000000002</c:v>
                </c:pt>
                <c:pt idx="727">
                  <c:v>7.6963000000000008</c:v>
                </c:pt>
                <c:pt idx="728">
                  <c:v>7.6951000000000001</c:v>
                </c:pt>
                <c:pt idx="729">
                  <c:v>7.6925999999999988</c:v>
                </c:pt>
                <c:pt idx="730">
                  <c:v>7.6890999999999998</c:v>
                </c:pt>
                <c:pt idx="731">
                  <c:v>7.6896999999999984</c:v>
                </c:pt>
                <c:pt idx="732">
                  <c:v>7.6857000000000006</c:v>
                </c:pt>
                <c:pt idx="733">
                  <c:v>7.6862999999999992</c:v>
                </c:pt>
                <c:pt idx="734">
                  <c:v>7.6880999999999986</c:v>
                </c:pt>
                <c:pt idx="735">
                  <c:v>7.6826000000000008</c:v>
                </c:pt>
                <c:pt idx="736">
                  <c:v>7.6789999999999985</c:v>
                </c:pt>
                <c:pt idx="737">
                  <c:v>7.6749000000000009</c:v>
                </c:pt>
                <c:pt idx="738">
                  <c:v>7.6736000000000004</c:v>
                </c:pt>
                <c:pt idx="739">
                  <c:v>7.6725999999999992</c:v>
                </c:pt>
                <c:pt idx="740">
                  <c:v>7.6656000000000013</c:v>
                </c:pt>
                <c:pt idx="741">
                  <c:v>7.6617999999999995</c:v>
                </c:pt>
                <c:pt idx="742">
                  <c:v>7.6567000000000007</c:v>
                </c:pt>
                <c:pt idx="743">
                  <c:v>7.6538000000000004</c:v>
                </c:pt>
                <c:pt idx="744">
                  <c:v>7.6580000000000013</c:v>
                </c:pt>
                <c:pt idx="745">
                  <c:v>7.6472000000000016</c:v>
                </c:pt>
                <c:pt idx="746">
                  <c:v>7.6441000000000017</c:v>
                </c:pt>
                <c:pt idx="747">
                  <c:v>7.6469999999999985</c:v>
                </c:pt>
                <c:pt idx="748">
                  <c:v>7.6416000000000004</c:v>
                </c:pt>
                <c:pt idx="749">
                  <c:v>7.6291000000000011</c:v>
                </c:pt>
                <c:pt idx="750">
                  <c:v>7.6286999999999985</c:v>
                </c:pt>
                <c:pt idx="751">
                  <c:v>7.6246000000000009</c:v>
                </c:pt>
                <c:pt idx="752">
                  <c:v>7.6187000000000005</c:v>
                </c:pt>
                <c:pt idx="753">
                  <c:v>7.6160999999999994</c:v>
                </c:pt>
                <c:pt idx="754">
                  <c:v>7.6093000000000011</c:v>
                </c:pt>
                <c:pt idx="755">
                  <c:v>7.601700000000001</c:v>
                </c:pt>
                <c:pt idx="756">
                  <c:v>7.5997999999999983</c:v>
                </c:pt>
                <c:pt idx="757">
                  <c:v>7.5932999999999993</c:v>
                </c:pt>
                <c:pt idx="758">
                  <c:v>7.5841999999999992</c:v>
                </c:pt>
                <c:pt idx="759">
                  <c:v>7.5809999999999995</c:v>
                </c:pt>
                <c:pt idx="760">
                  <c:v>7.5742000000000012</c:v>
                </c:pt>
                <c:pt idx="761">
                  <c:v>7.5649000000000015</c:v>
                </c:pt>
                <c:pt idx="762">
                  <c:v>7.5570999999999984</c:v>
                </c:pt>
                <c:pt idx="763">
                  <c:v>7.5509999999999984</c:v>
                </c:pt>
                <c:pt idx="764">
                  <c:v>7.5450000000000017</c:v>
                </c:pt>
                <c:pt idx="765">
                  <c:v>7.5348000000000006</c:v>
                </c:pt>
                <c:pt idx="766">
                  <c:v>7.5289000000000001</c:v>
                </c:pt>
                <c:pt idx="767">
                  <c:v>7.5196000000000005</c:v>
                </c:pt>
                <c:pt idx="768">
                  <c:v>7.5122999999999998</c:v>
                </c:pt>
                <c:pt idx="769">
                  <c:v>7.5030999999999999</c:v>
                </c:pt>
                <c:pt idx="770">
                  <c:v>7.4954999999999998</c:v>
                </c:pt>
                <c:pt idx="771">
                  <c:v>7.4860000000000007</c:v>
                </c:pt>
                <c:pt idx="772">
                  <c:v>7.4779000000000018</c:v>
                </c:pt>
                <c:pt idx="773">
                  <c:v>7.4714999999999989</c:v>
                </c:pt>
                <c:pt idx="774">
                  <c:v>7.4620999999999995</c:v>
                </c:pt>
                <c:pt idx="775">
                  <c:v>7.4539000000000009</c:v>
                </c:pt>
                <c:pt idx="776">
                  <c:v>7.4410999999999987</c:v>
                </c:pt>
                <c:pt idx="777">
                  <c:v>7.4300999999999995</c:v>
                </c:pt>
                <c:pt idx="778">
                  <c:v>7.4232000000000014</c:v>
                </c:pt>
                <c:pt idx="779">
                  <c:v>7.4149999999999991</c:v>
                </c:pt>
                <c:pt idx="780">
                  <c:v>7.4063000000000017</c:v>
                </c:pt>
                <c:pt idx="781">
                  <c:v>7.3990000000000009</c:v>
                </c:pt>
                <c:pt idx="782">
                  <c:v>7.3896000000000015</c:v>
                </c:pt>
                <c:pt idx="783">
                  <c:v>7.3790000000000013</c:v>
                </c:pt>
                <c:pt idx="784">
                  <c:v>7.373899999999999</c:v>
                </c:pt>
                <c:pt idx="785">
                  <c:v>7.3609000000000009</c:v>
                </c:pt>
                <c:pt idx="786">
                  <c:v>7.3529000000000018</c:v>
                </c:pt>
                <c:pt idx="787">
                  <c:v>7.3457000000000008</c:v>
                </c:pt>
                <c:pt idx="788">
                  <c:v>7.3364000000000011</c:v>
                </c:pt>
                <c:pt idx="789">
                  <c:v>7.3276000000000003</c:v>
                </c:pt>
                <c:pt idx="790">
                  <c:v>7.3192999999999984</c:v>
                </c:pt>
                <c:pt idx="791">
                  <c:v>7.3169000000000004</c:v>
                </c:pt>
                <c:pt idx="792">
                  <c:v>7.3066999999999993</c:v>
                </c:pt>
                <c:pt idx="793">
                  <c:v>7.2982000000000014</c:v>
                </c:pt>
                <c:pt idx="794">
                  <c:v>7.2935000000000016</c:v>
                </c:pt>
                <c:pt idx="795">
                  <c:v>7.2838999999999992</c:v>
                </c:pt>
                <c:pt idx="796">
                  <c:v>7.2811999999999983</c:v>
                </c:pt>
                <c:pt idx="797">
                  <c:v>7.2742000000000004</c:v>
                </c:pt>
                <c:pt idx="798">
                  <c:v>7.2704999999999984</c:v>
                </c:pt>
                <c:pt idx="799">
                  <c:v>7.2637</c:v>
                </c:pt>
                <c:pt idx="800">
                  <c:v>7.2622999999999998</c:v>
                </c:pt>
                <c:pt idx="801">
                  <c:v>7.2578999999999994</c:v>
                </c:pt>
                <c:pt idx="802">
                  <c:v>7.2515000000000001</c:v>
                </c:pt>
                <c:pt idx="803">
                  <c:v>7.2454000000000001</c:v>
                </c:pt>
                <c:pt idx="804">
                  <c:v>7.2424999999999997</c:v>
                </c:pt>
                <c:pt idx="805">
                  <c:v>7.2379999999999995</c:v>
                </c:pt>
                <c:pt idx="806">
                  <c:v>7.2307999999999986</c:v>
                </c:pt>
                <c:pt idx="807">
                  <c:v>7.229099999999999</c:v>
                </c:pt>
                <c:pt idx="808">
                  <c:v>7.2253000000000007</c:v>
                </c:pt>
                <c:pt idx="809">
                  <c:v>7.2232999999999983</c:v>
                </c:pt>
                <c:pt idx="810">
                  <c:v>7.2210999999999999</c:v>
                </c:pt>
                <c:pt idx="811">
                  <c:v>7.2174000000000014</c:v>
                </c:pt>
                <c:pt idx="812">
                  <c:v>7.2175000000000011</c:v>
                </c:pt>
                <c:pt idx="813">
                  <c:v>7.2137999999999991</c:v>
                </c:pt>
                <c:pt idx="814">
                  <c:v>7.2048999999999985</c:v>
                </c:pt>
                <c:pt idx="815">
                  <c:v>7.2045999999999992</c:v>
                </c:pt>
                <c:pt idx="816">
                  <c:v>7.2048999999999985</c:v>
                </c:pt>
                <c:pt idx="817">
                  <c:v>7.1993000000000009</c:v>
                </c:pt>
                <c:pt idx="818">
                  <c:v>7.1936999999999998</c:v>
                </c:pt>
                <c:pt idx="819">
                  <c:v>7.1910999999999987</c:v>
                </c:pt>
                <c:pt idx="820">
                  <c:v>7.1969999999999992</c:v>
                </c:pt>
                <c:pt idx="821">
                  <c:v>7.1871000000000009</c:v>
                </c:pt>
                <c:pt idx="822">
                  <c:v>7.1843000000000004</c:v>
                </c:pt>
                <c:pt idx="823">
                  <c:v>7.1807000000000016</c:v>
                </c:pt>
                <c:pt idx="824">
                  <c:v>7.1805999999999983</c:v>
                </c:pt>
                <c:pt idx="825">
                  <c:v>7.1731000000000016</c:v>
                </c:pt>
                <c:pt idx="826">
                  <c:v>7.170300000000001</c:v>
                </c:pt>
                <c:pt idx="827">
                  <c:v>7.1657000000000011</c:v>
                </c:pt>
                <c:pt idx="828">
                  <c:v>7.1639000000000017</c:v>
                </c:pt>
                <c:pt idx="829">
                  <c:v>7.1624000000000017</c:v>
                </c:pt>
                <c:pt idx="830">
                  <c:v>7.1549000000000014</c:v>
                </c:pt>
                <c:pt idx="831">
                  <c:v>7.1495999999999995</c:v>
                </c:pt>
                <c:pt idx="832">
                  <c:v>7.1478999999999999</c:v>
                </c:pt>
                <c:pt idx="833">
                  <c:v>7.139800000000001</c:v>
                </c:pt>
                <c:pt idx="834">
                  <c:v>7.1355000000000004</c:v>
                </c:pt>
                <c:pt idx="835">
                  <c:v>7.1341000000000001</c:v>
                </c:pt>
                <c:pt idx="836">
                  <c:v>7.1244000000000014</c:v>
                </c:pt>
                <c:pt idx="837">
                  <c:v>7.1208999999999989</c:v>
                </c:pt>
                <c:pt idx="838">
                  <c:v>7.1173000000000002</c:v>
                </c:pt>
                <c:pt idx="839">
                  <c:v>7.1100999999999992</c:v>
                </c:pt>
                <c:pt idx="840">
                  <c:v>7.1062000000000012</c:v>
                </c:pt>
                <c:pt idx="841">
                  <c:v>7.0947999999999993</c:v>
                </c:pt>
                <c:pt idx="842">
                  <c:v>7.0911000000000008</c:v>
                </c:pt>
                <c:pt idx="843">
                  <c:v>7.0853000000000002</c:v>
                </c:pt>
                <c:pt idx="844">
                  <c:v>7.0807000000000002</c:v>
                </c:pt>
                <c:pt idx="845">
                  <c:v>7.0743000000000009</c:v>
                </c:pt>
                <c:pt idx="846">
                  <c:v>7.0666000000000011</c:v>
                </c:pt>
                <c:pt idx="847">
                  <c:v>7.0594999999999999</c:v>
                </c:pt>
                <c:pt idx="848">
                  <c:v>7.055299999999999</c:v>
                </c:pt>
                <c:pt idx="849">
                  <c:v>7.0487000000000002</c:v>
                </c:pt>
                <c:pt idx="850">
                  <c:v>7.0423000000000009</c:v>
                </c:pt>
                <c:pt idx="851">
                  <c:v>7.0385999999999989</c:v>
                </c:pt>
                <c:pt idx="852">
                  <c:v>7.0274999999999999</c:v>
                </c:pt>
                <c:pt idx="853">
                  <c:v>7.0256000000000007</c:v>
                </c:pt>
                <c:pt idx="854">
                  <c:v>7.0174999999999983</c:v>
                </c:pt>
                <c:pt idx="855">
                  <c:v>7.0131000000000014</c:v>
                </c:pt>
                <c:pt idx="856">
                  <c:v>7.002600000000001</c:v>
                </c:pt>
                <c:pt idx="857">
                  <c:v>6.997399999999999</c:v>
                </c:pt>
                <c:pt idx="858">
                  <c:v>6.9939999999999998</c:v>
                </c:pt>
                <c:pt idx="859">
                  <c:v>6.9873000000000012</c:v>
                </c:pt>
                <c:pt idx="860">
                  <c:v>6.9840000000000018</c:v>
                </c:pt>
                <c:pt idx="861">
                  <c:v>6.9788999999999994</c:v>
                </c:pt>
                <c:pt idx="862">
                  <c:v>6.9723000000000006</c:v>
                </c:pt>
                <c:pt idx="863">
                  <c:v>6.9732999999999983</c:v>
                </c:pt>
                <c:pt idx="864">
                  <c:v>6.9681999999999995</c:v>
                </c:pt>
                <c:pt idx="865">
                  <c:v>6.9639999999999986</c:v>
                </c:pt>
                <c:pt idx="866">
                  <c:v>6.9579999999999984</c:v>
                </c:pt>
                <c:pt idx="867">
                  <c:v>6.9545999999999992</c:v>
                </c:pt>
                <c:pt idx="868">
                  <c:v>6.9473999999999982</c:v>
                </c:pt>
                <c:pt idx="869">
                  <c:v>6.9463000000000008</c:v>
                </c:pt>
                <c:pt idx="870">
                  <c:v>6.9463000000000008</c:v>
                </c:pt>
                <c:pt idx="871">
                  <c:v>6.9479000000000006</c:v>
                </c:pt>
                <c:pt idx="872">
                  <c:v>6.9466999999999999</c:v>
                </c:pt>
                <c:pt idx="873">
                  <c:v>6.9454999999999991</c:v>
                </c:pt>
                <c:pt idx="874">
                  <c:v>6.9444000000000017</c:v>
                </c:pt>
                <c:pt idx="875">
                  <c:v>6.9448000000000008</c:v>
                </c:pt>
                <c:pt idx="876">
                  <c:v>6.9461000000000013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966-457C-A07F-8869A84578F8}"/>
            </c:ext>
          </c:extLst>
        </c:ser>
        <c:ser>
          <c:idx val="1"/>
          <c:order val="1"/>
          <c:tx>
            <c:v>Calculated Extended Drawdown</c:v>
          </c:tx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'Pumped Well Data'!$A$5:$A$1417</c:f>
              <c:numCache>
                <c:formatCode>General</c:formatCode>
                <c:ptCount val="1413"/>
                <c:pt idx="0">
                  <c:v>0</c:v>
                </c:pt>
                <c:pt idx="1">
                  <c:v>1</c:v>
                </c:pt>
                <c:pt idx="2">
                  <c:v>11</c:v>
                </c:pt>
                <c:pt idx="3">
                  <c:v>21</c:v>
                </c:pt>
                <c:pt idx="4">
                  <c:v>31</c:v>
                </c:pt>
                <c:pt idx="5">
                  <c:v>41</c:v>
                </c:pt>
                <c:pt idx="6">
                  <c:v>51</c:v>
                </c:pt>
                <c:pt idx="7">
                  <c:v>61</c:v>
                </c:pt>
                <c:pt idx="8">
                  <c:v>71</c:v>
                </c:pt>
                <c:pt idx="9">
                  <c:v>81</c:v>
                </c:pt>
                <c:pt idx="10">
                  <c:v>91</c:v>
                </c:pt>
                <c:pt idx="11">
                  <c:v>101</c:v>
                </c:pt>
                <c:pt idx="12">
                  <c:v>111</c:v>
                </c:pt>
                <c:pt idx="13">
                  <c:v>121</c:v>
                </c:pt>
                <c:pt idx="14">
                  <c:v>131</c:v>
                </c:pt>
                <c:pt idx="15">
                  <c:v>141</c:v>
                </c:pt>
                <c:pt idx="16">
                  <c:v>151</c:v>
                </c:pt>
                <c:pt idx="17">
                  <c:v>161</c:v>
                </c:pt>
                <c:pt idx="18">
                  <c:v>171</c:v>
                </c:pt>
                <c:pt idx="19">
                  <c:v>181</c:v>
                </c:pt>
                <c:pt idx="20">
                  <c:v>191</c:v>
                </c:pt>
                <c:pt idx="21">
                  <c:v>201</c:v>
                </c:pt>
                <c:pt idx="22">
                  <c:v>211</c:v>
                </c:pt>
                <c:pt idx="23">
                  <c:v>221</c:v>
                </c:pt>
                <c:pt idx="24">
                  <c:v>231</c:v>
                </c:pt>
                <c:pt idx="25">
                  <c:v>241</c:v>
                </c:pt>
                <c:pt idx="26">
                  <c:v>251</c:v>
                </c:pt>
                <c:pt idx="27">
                  <c:v>261</c:v>
                </c:pt>
                <c:pt idx="28">
                  <c:v>271</c:v>
                </c:pt>
                <c:pt idx="29">
                  <c:v>281</c:v>
                </c:pt>
                <c:pt idx="30">
                  <c:v>291</c:v>
                </c:pt>
                <c:pt idx="31">
                  <c:v>301</c:v>
                </c:pt>
                <c:pt idx="32">
                  <c:v>311</c:v>
                </c:pt>
                <c:pt idx="33">
                  <c:v>321</c:v>
                </c:pt>
                <c:pt idx="34">
                  <c:v>331</c:v>
                </c:pt>
                <c:pt idx="35">
                  <c:v>341</c:v>
                </c:pt>
                <c:pt idx="36">
                  <c:v>351</c:v>
                </c:pt>
                <c:pt idx="37">
                  <c:v>361</c:v>
                </c:pt>
                <c:pt idx="38">
                  <c:v>371</c:v>
                </c:pt>
                <c:pt idx="39">
                  <c:v>381</c:v>
                </c:pt>
                <c:pt idx="40">
                  <c:v>391</c:v>
                </c:pt>
                <c:pt idx="41">
                  <c:v>401</c:v>
                </c:pt>
                <c:pt idx="42">
                  <c:v>411</c:v>
                </c:pt>
                <c:pt idx="43">
                  <c:v>421</c:v>
                </c:pt>
                <c:pt idx="44">
                  <c:v>431</c:v>
                </c:pt>
                <c:pt idx="45">
                  <c:v>441</c:v>
                </c:pt>
                <c:pt idx="46">
                  <c:v>451</c:v>
                </c:pt>
                <c:pt idx="47">
                  <c:v>461</c:v>
                </c:pt>
                <c:pt idx="48">
                  <c:v>471</c:v>
                </c:pt>
                <c:pt idx="49">
                  <c:v>481</c:v>
                </c:pt>
                <c:pt idx="50">
                  <c:v>491</c:v>
                </c:pt>
                <c:pt idx="51">
                  <c:v>501</c:v>
                </c:pt>
                <c:pt idx="52">
                  <c:v>511</c:v>
                </c:pt>
                <c:pt idx="53">
                  <c:v>521</c:v>
                </c:pt>
                <c:pt idx="54">
                  <c:v>531</c:v>
                </c:pt>
                <c:pt idx="55">
                  <c:v>541</c:v>
                </c:pt>
                <c:pt idx="56">
                  <c:v>551</c:v>
                </c:pt>
                <c:pt idx="57">
                  <c:v>561</c:v>
                </c:pt>
                <c:pt idx="58">
                  <c:v>571</c:v>
                </c:pt>
                <c:pt idx="59">
                  <c:v>581</c:v>
                </c:pt>
                <c:pt idx="60">
                  <c:v>591</c:v>
                </c:pt>
                <c:pt idx="61">
                  <c:v>601</c:v>
                </c:pt>
                <c:pt idx="62">
                  <c:v>611</c:v>
                </c:pt>
                <c:pt idx="63">
                  <c:v>621</c:v>
                </c:pt>
                <c:pt idx="64">
                  <c:v>631</c:v>
                </c:pt>
                <c:pt idx="65">
                  <c:v>641</c:v>
                </c:pt>
                <c:pt idx="66">
                  <c:v>651</c:v>
                </c:pt>
                <c:pt idx="67">
                  <c:v>661</c:v>
                </c:pt>
                <c:pt idx="68">
                  <c:v>671</c:v>
                </c:pt>
                <c:pt idx="69">
                  <c:v>681</c:v>
                </c:pt>
                <c:pt idx="70">
                  <c:v>691</c:v>
                </c:pt>
                <c:pt idx="71">
                  <c:v>701</c:v>
                </c:pt>
                <c:pt idx="72">
                  <c:v>711</c:v>
                </c:pt>
                <c:pt idx="73">
                  <c:v>721</c:v>
                </c:pt>
                <c:pt idx="74">
                  <c:v>731</c:v>
                </c:pt>
                <c:pt idx="75">
                  <c:v>741</c:v>
                </c:pt>
                <c:pt idx="76">
                  <c:v>751</c:v>
                </c:pt>
                <c:pt idx="77">
                  <c:v>761</c:v>
                </c:pt>
                <c:pt idx="78">
                  <c:v>771</c:v>
                </c:pt>
                <c:pt idx="79">
                  <c:v>781</c:v>
                </c:pt>
                <c:pt idx="80">
                  <c:v>791</c:v>
                </c:pt>
                <c:pt idx="81">
                  <c:v>801</c:v>
                </c:pt>
                <c:pt idx="82">
                  <c:v>811</c:v>
                </c:pt>
                <c:pt idx="83">
                  <c:v>821</c:v>
                </c:pt>
                <c:pt idx="84">
                  <c:v>831</c:v>
                </c:pt>
                <c:pt idx="85">
                  <c:v>841</c:v>
                </c:pt>
                <c:pt idx="86">
                  <c:v>851</c:v>
                </c:pt>
                <c:pt idx="87">
                  <c:v>861</c:v>
                </c:pt>
                <c:pt idx="88">
                  <c:v>871</c:v>
                </c:pt>
                <c:pt idx="89">
                  <c:v>881</c:v>
                </c:pt>
                <c:pt idx="90">
                  <c:v>891</c:v>
                </c:pt>
                <c:pt idx="91">
                  <c:v>901</c:v>
                </c:pt>
                <c:pt idx="92">
                  <c:v>911</c:v>
                </c:pt>
                <c:pt idx="93">
                  <c:v>921</c:v>
                </c:pt>
                <c:pt idx="94">
                  <c:v>931</c:v>
                </c:pt>
                <c:pt idx="95">
                  <c:v>941</c:v>
                </c:pt>
                <c:pt idx="96">
                  <c:v>951</c:v>
                </c:pt>
                <c:pt idx="97">
                  <c:v>961</c:v>
                </c:pt>
                <c:pt idx="98">
                  <c:v>971</c:v>
                </c:pt>
                <c:pt idx="99">
                  <c:v>981</c:v>
                </c:pt>
                <c:pt idx="100">
                  <c:v>991</c:v>
                </c:pt>
                <c:pt idx="101">
                  <c:v>1001</c:v>
                </c:pt>
                <c:pt idx="102">
                  <c:v>1011</c:v>
                </c:pt>
                <c:pt idx="103">
                  <c:v>1021</c:v>
                </c:pt>
                <c:pt idx="104">
                  <c:v>1031</c:v>
                </c:pt>
                <c:pt idx="105">
                  <c:v>1041</c:v>
                </c:pt>
                <c:pt idx="106">
                  <c:v>1051</c:v>
                </c:pt>
                <c:pt idx="107">
                  <c:v>1061</c:v>
                </c:pt>
                <c:pt idx="108">
                  <c:v>1071</c:v>
                </c:pt>
                <c:pt idx="109">
                  <c:v>1081</c:v>
                </c:pt>
                <c:pt idx="110">
                  <c:v>1091</c:v>
                </c:pt>
                <c:pt idx="111">
                  <c:v>1101</c:v>
                </c:pt>
                <c:pt idx="112">
                  <c:v>1111</c:v>
                </c:pt>
                <c:pt idx="113">
                  <c:v>1121</c:v>
                </c:pt>
                <c:pt idx="114">
                  <c:v>1131</c:v>
                </c:pt>
                <c:pt idx="115">
                  <c:v>1141</c:v>
                </c:pt>
                <c:pt idx="116">
                  <c:v>1151</c:v>
                </c:pt>
                <c:pt idx="117">
                  <c:v>1161</c:v>
                </c:pt>
                <c:pt idx="118">
                  <c:v>1171</c:v>
                </c:pt>
                <c:pt idx="119">
                  <c:v>1181</c:v>
                </c:pt>
                <c:pt idx="120">
                  <c:v>1191</c:v>
                </c:pt>
                <c:pt idx="121">
                  <c:v>1201</c:v>
                </c:pt>
                <c:pt idx="122">
                  <c:v>1211</c:v>
                </c:pt>
                <c:pt idx="123">
                  <c:v>1221</c:v>
                </c:pt>
                <c:pt idx="124">
                  <c:v>1231</c:v>
                </c:pt>
                <c:pt idx="125">
                  <c:v>1241</c:v>
                </c:pt>
                <c:pt idx="126">
                  <c:v>1251</c:v>
                </c:pt>
                <c:pt idx="127">
                  <c:v>1261</c:v>
                </c:pt>
                <c:pt idx="128">
                  <c:v>1271</c:v>
                </c:pt>
                <c:pt idx="129">
                  <c:v>1281</c:v>
                </c:pt>
                <c:pt idx="130">
                  <c:v>1291</c:v>
                </c:pt>
                <c:pt idx="131">
                  <c:v>1301</c:v>
                </c:pt>
                <c:pt idx="132">
                  <c:v>1311</c:v>
                </c:pt>
                <c:pt idx="133">
                  <c:v>1321</c:v>
                </c:pt>
                <c:pt idx="134">
                  <c:v>1331</c:v>
                </c:pt>
                <c:pt idx="135">
                  <c:v>1341</c:v>
                </c:pt>
                <c:pt idx="136">
                  <c:v>1351</c:v>
                </c:pt>
                <c:pt idx="137">
                  <c:v>1361</c:v>
                </c:pt>
                <c:pt idx="138">
                  <c:v>1371</c:v>
                </c:pt>
                <c:pt idx="139">
                  <c:v>1381</c:v>
                </c:pt>
                <c:pt idx="140">
                  <c:v>1391</c:v>
                </c:pt>
                <c:pt idx="141">
                  <c:v>1401</c:v>
                </c:pt>
                <c:pt idx="142">
                  <c:v>1411</c:v>
                </c:pt>
                <c:pt idx="143">
                  <c:v>1421</c:v>
                </c:pt>
                <c:pt idx="144">
                  <c:v>1431</c:v>
                </c:pt>
                <c:pt idx="145">
                  <c:v>1441</c:v>
                </c:pt>
                <c:pt idx="146">
                  <c:v>1451</c:v>
                </c:pt>
                <c:pt idx="147">
                  <c:v>1461</c:v>
                </c:pt>
                <c:pt idx="148">
                  <c:v>1471</c:v>
                </c:pt>
                <c:pt idx="149">
                  <c:v>1481</c:v>
                </c:pt>
                <c:pt idx="150">
                  <c:v>1491</c:v>
                </c:pt>
                <c:pt idx="151">
                  <c:v>1501</c:v>
                </c:pt>
                <c:pt idx="152">
                  <c:v>1511</c:v>
                </c:pt>
                <c:pt idx="153">
                  <c:v>1521</c:v>
                </c:pt>
                <c:pt idx="154">
                  <c:v>1531</c:v>
                </c:pt>
                <c:pt idx="155">
                  <c:v>1541</c:v>
                </c:pt>
                <c:pt idx="156">
                  <c:v>1551</c:v>
                </c:pt>
                <c:pt idx="157">
                  <c:v>1561</c:v>
                </c:pt>
                <c:pt idx="158">
                  <c:v>1571</c:v>
                </c:pt>
                <c:pt idx="159">
                  <c:v>1581</c:v>
                </c:pt>
                <c:pt idx="160">
                  <c:v>1591</c:v>
                </c:pt>
                <c:pt idx="161">
                  <c:v>1601</c:v>
                </c:pt>
                <c:pt idx="162">
                  <c:v>1611</c:v>
                </c:pt>
                <c:pt idx="163">
                  <c:v>1621</c:v>
                </c:pt>
                <c:pt idx="164">
                  <c:v>1631</c:v>
                </c:pt>
                <c:pt idx="165">
                  <c:v>1641</c:v>
                </c:pt>
                <c:pt idx="166">
                  <c:v>1651</c:v>
                </c:pt>
                <c:pt idx="167">
                  <c:v>1661</c:v>
                </c:pt>
                <c:pt idx="168">
                  <c:v>1671</c:v>
                </c:pt>
                <c:pt idx="169">
                  <c:v>1681</c:v>
                </c:pt>
                <c:pt idx="170">
                  <c:v>1691</c:v>
                </c:pt>
                <c:pt idx="171">
                  <c:v>1701</c:v>
                </c:pt>
                <c:pt idx="172">
                  <c:v>1711</c:v>
                </c:pt>
                <c:pt idx="173">
                  <c:v>1721</c:v>
                </c:pt>
                <c:pt idx="174">
                  <c:v>1731</c:v>
                </c:pt>
                <c:pt idx="175">
                  <c:v>1741</c:v>
                </c:pt>
                <c:pt idx="176">
                  <c:v>1751</c:v>
                </c:pt>
                <c:pt idx="177">
                  <c:v>1761</c:v>
                </c:pt>
                <c:pt idx="178">
                  <c:v>1771</c:v>
                </c:pt>
                <c:pt idx="179">
                  <c:v>1781</c:v>
                </c:pt>
                <c:pt idx="180">
                  <c:v>1791</c:v>
                </c:pt>
                <c:pt idx="181">
                  <c:v>1801</c:v>
                </c:pt>
                <c:pt idx="182">
                  <c:v>1811</c:v>
                </c:pt>
                <c:pt idx="183">
                  <c:v>1821</c:v>
                </c:pt>
                <c:pt idx="184">
                  <c:v>1831</c:v>
                </c:pt>
                <c:pt idx="185">
                  <c:v>1841</c:v>
                </c:pt>
                <c:pt idx="186">
                  <c:v>1851</c:v>
                </c:pt>
                <c:pt idx="187">
                  <c:v>1861</c:v>
                </c:pt>
                <c:pt idx="188">
                  <c:v>1871</c:v>
                </c:pt>
                <c:pt idx="189">
                  <c:v>1881</c:v>
                </c:pt>
                <c:pt idx="190">
                  <c:v>1891</c:v>
                </c:pt>
                <c:pt idx="191">
                  <c:v>1901</c:v>
                </c:pt>
                <c:pt idx="192">
                  <c:v>1911</c:v>
                </c:pt>
                <c:pt idx="193">
                  <c:v>1921</c:v>
                </c:pt>
                <c:pt idx="194">
                  <c:v>1931</c:v>
                </c:pt>
                <c:pt idx="195">
                  <c:v>1941</c:v>
                </c:pt>
                <c:pt idx="196">
                  <c:v>1951</c:v>
                </c:pt>
                <c:pt idx="197">
                  <c:v>1961</c:v>
                </c:pt>
                <c:pt idx="198">
                  <c:v>1971</c:v>
                </c:pt>
                <c:pt idx="199">
                  <c:v>1981</c:v>
                </c:pt>
                <c:pt idx="200">
                  <c:v>1991</c:v>
                </c:pt>
                <c:pt idx="201">
                  <c:v>2001</c:v>
                </c:pt>
                <c:pt idx="202">
                  <c:v>2011</c:v>
                </c:pt>
                <c:pt idx="203">
                  <c:v>2021</c:v>
                </c:pt>
                <c:pt idx="204">
                  <c:v>2031</c:v>
                </c:pt>
                <c:pt idx="205">
                  <c:v>2041</c:v>
                </c:pt>
                <c:pt idx="206">
                  <c:v>2051</c:v>
                </c:pt>
                <c:pt idx="207">
                  <c:v>2061</c:v>
                </c:pt>
                <c:pt idx="208">
                  <c:v>2071</c:v>
                </c:pt>
                <c:pt idx="209">
                  <c:v>2081</c:v>
                </c:pt>
                <c:pt idx="210">
                  <c:v>2091</c:v>
                </c:pt>
                <c:pt idx="211">
                  <c:v>2101</c:v>
                </c:pt>
                <c:pt idx="212">
                  <c:v>2111</c:v>
                </c:pt>
                <c:pt idx="213">
                  <c:v>2121</c:v>
                </c:pt>
                <c:pt idx="214">
                  <c:v>2131</c:v>
                </c:pt>
                <c:pt idx="215">
                  <c:v>2141</c:v>
                </c:pt>
                <c:pt idx="216">
                  <c:v>2151</c:v>
                </c:pt>
                <c:pt idx="217">
                  <c:v>2161</c:v>
                </c:pt>
                <c:pt idx="218">
                  <c:v>2171</c:v>
                </c:pt>
                <c:pt idx="219">
                  <c:v>2181</c:v>
                </c:pt>
                <c:pt idx="220">
                  <c:v>2191</c:v>
                </c:pt>
                <c:pt idx="221">
                  <c:v>2201</c:v>
                </c:pt>
                <c:pt idx="222">
                  <c:v>2211</c:v>
                </c:pt>
                <c:pt idx="223">
                  <c:v>2221</c:v>
                </c:pt>
                <c:pt idx="224">
                  <c:v>2231</c:v>
                </c:pt>
                <c:pt idx="225">
                  <c:v>2241</c:v>
                </c:pt>
                <c:pt idx="226">
                  <c:v>2251</c:v>
                </c:pt>
                <c:pt idx="227">
                  <c:v>2261</c:v>
                </c:pt>
                <c:pt idx="228">
                  <c:v>2271</c:v>
                </c:pt>
                <c:pt idx="229">
                  <c:v>2281</c:v>
                </c:pt>
                <c:pt idx="230">
                  <c:v>2291</c:v>
                </c:pt>
                <c:pt idx="231">
                  <c:v>2301</c:v>
                </c:pt>
                <c:pt idx="232">
                  <c:v>2311</c:v>
                </c:pt>
                <c:pt idx="233">
                  <c:v>2321</c:v>
                </c:pt>
                <c:pt idx="234">
                  <c:v>2331</c:v>
                </c:pt>
                <c:pt idx="235">
                  <c:v>2341</c:v>
                </c:pt>
                <c:pt idx="236">
                  <c:v>2351</c:v>
                </c:pt>
                <c:pt idx="237">
                  <c:v>2361</c:v>
                </c:pt>
                <c:pt idx="238">
                  <c:v>2371</c:v>
                </c:pt>
                <c:pt idx="239">
                  <c:v>2381</c:v>
                </c:pt>
                <c:pt idx="240">
                  <c:v>2391</c:v>
                </c:pt>
                <c:pt idx="241">
                  <c:v>2401</c:v>
                </c:pt>
                <c:pt idx="242">
                  <c:v>2411</c:v>
                </c:pt>
                <c:pt idx="243">
                  <c:v>2421</c:v>
                </c:pt>
                <c:pt idx="244">
                  <c:v>2431</c:v>
                </c:pt>
                <c:pt idx="245">
                  <c:v>2441</c:v>
                </c:pt>
                <c:pt idx="246">
                  <c:v>2451</c:v>
                </c:pt>
                <c:pt idx="247">
                  <c:v>2461</c:v>
                </c:pt>
                <c:pt idx="248">
                  <c:v>2471</c:v>
                </c:pt>
                <c:pt idx="249">
                  <c:v>2481</c:v>
                </c:pt>
                <c:pt idx="250">
                  <c:v>2491</c:v>
                </c:pt>
                <c:pt idx="251">
                  <c:v>2501</c:v>
                </c:pt>
                <c:pt idx="252">
                  <c:v>2511</c:v>
                </c:pt>
                <c:pt idx="253">
                  <c:v>2521</c:v>
                </c:pt>
                <c:pt idx="254">
                  <c:v>2531</c:v>
                </c:pt>
                <c:pt idx="255">
                  <c:v>2541</c:v>
                </c:pt>
                <c:pt idx="256">
                  <c:v>2551</c:v>
                </c:pt>
                <c:pt idx="257">
                  <c:v>2561</c:v>
                </c:pt>
                <c:pt idx="258">
                  <c:v>2571</c:v>
                </c:pt>
                <c:pt idx="259">
                  <c:v>2581</c:v>
                </c:pt>
                <c:pt idx="260">
                  <c:v>2591</c:v>
                </c:pt>
                <c:pt idx="261">
                  <c:v>2601</c:v>
                </c:pt>
                <c:pt idx="262">
                  <c:v>2611</c:v>
                </c:pt>
                <c:pt idx="263">
                  <c:v>2621</c:v>
                </c:pt>
                <c:pt idx="264">
                  <c:v>2631</c:v>
                </c:pt>
                <c:pt idx="265">
                  <c:v>2641</c:v>
                </c:pt>
                <c:pt idx="266">
                  <c:v>2651</c:v>
                </c:pt>
                <c:pt idx="267">
                  <c:v>2661</c:v>
                </c:pt>
                <c:pt idx="268">
                  <c:v>2671</c:v>
                </c:pt>
                <c:pt idx="269">
                  <c:v>2681</c:v>
                </c:pt>
                <c:pt idx="270">
                  <c:v>2691</c:v>
                </c:pt>
                <c:pt idx="271">
                  <c:v>2701</c:v>
                </c:pt>
                <c:pt idx="272">
                  <c:v>2711</c:v>
                </c:pt>
                <c:pt idx="273">
                  <c:v>2721</c:v>
                </c:pt>
                <c:pt idx="274">
                  <c:v>2731</c:v>
                </c:pt>
                <c:pt idx="275">
                  <c:v>2741</c:v>
                </c:pt>
                <c:pt idx="276">
                  <c:v>2751</c:v>
                </c:pt>
                <c:pt idx="277">
                  <c:v>2761</c:v>
                </c:pt>
                <c:pt idx="278">
                  <c:v>2771</c:v>
                </c:pt>
                <c:pt idx="279">
                  <c:v>2781</c:v>
                </c:pt>
                <c:pt idx="280">
                  <c:v>2791</c:v>
                </c:pt>
                <c:pt idx="281">
                  <c:v>2801</c:v>
                </c:pt>
                <c:pt idx="282">
                  <c:v>2811</c:v>
                </c:pt>
                <c:pt idx="283">
                  <c:v>2821</c:v>
                </c:pt>
                <c:pt idx="284">
                  <c:v>2831</c:v>
                </c:pt>
                <c:pt idx="285">
                  <c:v>2841</c:v>
                </c:pt>
                <c:pt idx="286">
                  <c:v>2851</c:v>
                </c:pt>
                <c:pt idx="287">
                  <c:v>2861</c:v>
                </c:pt>
                <c:pt idx="288">
                  <c:v>2871</c:v>
                </c:pt>
                <c:pt idx="289">
                  <c:v>2881</c:v>
                </c:pt>
                <c:pt idx="290">
                  <c:v>2891</c:v>
                </c:pt>
                <c:pt idx="291">
                  <c:v>2901</c:v>
                </c:pt>
                <c:pt idx="292">
                  <c:v>2911</c:v>
                </c:pt>
                <c:pt idx="293">
                  <c:v>2921</c:v>
                </c:pt>
                <c:pt idx="294">
                  <c:v>2931</c:v>
                </c:pt>
                <c:pt idx="295">
                  <c:v>2941</c:v>
                </c:pt>
                <c:pt idx="296">
                  <c:v>2951</c:v>
                </c:pt>
                <c:pt idx="297">
                  <c:v>2961</c:v>
                </c:pt>
                <c:pt idx="298">
                  <c:v>2971</c:v>
                </c:pt>
                <c:pt idx="299">
                  <c:v>2981</c:v>
                </c:pt>
                <c:pt idx="300">
                  <c:v>2991</c:v>
                </c:pt>
                <c:pt idx="301">
                  <c:v>3001</c:v>
                </c:pt>
                <c:pt idx="302">
                  <c:v>3011</c:v>
                </c:pt>
                <c:pt idx="303">
                  <c:v>3021</c:v>
                </c:pt>
                <c:pt idx="304">
                  <c:v>3031</c:v>
                </c:pt>
                <c:pt idx="305">
                  <c:v>3041</c:v>
                </c:pt>
                <c:pt idx="306">
                  <c:v>3051</c:v>
                </c:pt>
                <c:pt idx="307">
                  <c:v>3061</c:v>
                </c:pt>
                <c:pt idx="308">
                  <c:v>3071</c:v>
                </c:pt>
                <c:pt idx="309">
                  <c:v>3081</c:v>
                </c:pt>
                <c:pt idx="310">
                  <c:v>3091</c:v>
                </c:pt>
                <c:pt idx="311">
                  <c:v>3101</c:v>
                </c:pt>
                <c:pt idx="312">
                  <c:v>3111</c:v>
                </c:pt>
                <c:pt idx="313">
                  <c:v>3121</c:v>
                </c:pt>
                <c:pt idx="314">
                  <c:v>3131</c:v>
                </c:pt>
                <c:pt idx="315">
                  <c:v>3141</c:v>
                </c:pt>
                <c:pt idx="316">
                  <c:v>3151</c:v>
                </c:pt>
                <c:pt idx="317">
                  <c:v>3161</c:v>
                </c:pt>
                <c:pt idx="318">
                  <c:v>3171</c:v>
                </c:pt>
                <c:pt idx="319">
                  <c:v>3181</c:v>
                </c:pt>
                <c:pt idx="320">
                  <c:v>3191</c:v>
                </c:pt>
                <c:pt idx="321">
                  <c:v>3201</c:v>
                </c:pt>
                <c:pt idx="322">
                  <c:v>3211</c:v>
                </c:pt>
                <c:pt idx="323">
                  <c:v>3221</c:v>
                </c:pt>
                <c:pt idx="324">
                  <c:v>3231</c:v>
                </c:pt>
                <c:pt idx="325">
                  <c:v>3241</c:v>
                </c:pt>
                <c:pt idx="326">
                  <c:v>3251</c:v>
                </c:pt>
                <c:pt idx="327">
                  <c:v>3261</c:v>
                </c:pt>
                <c:pt idx="328">
                  <c:v>3271</c:v>
                </c:pt>
                <c:pt idx="329">
                  <c:v>3281</c:v>
                </c:pt>
                <c:pt idx="330">
                  <c:v>3291</c:v>
                </c:pt>
                <c:pt idx="331">
                  <c:v>3301</c:v>
                </c:pt>
                <c:pt idx="332">
                  <c:v>3311</c:v>
                </c:pt>
                <c:pt idx="333">
                  <c:v>3321</c:v>
                </c:pt>
                <c:pt idx="334">
                  <c:v>3331</c:v>
                </c:pt>
                <c:pt idx="335">
                  <c:v>3341</c:v>
                </c:pt>
                <c:pt idx="336">
                  <c:v>3351</c:v>
                </c:pt>
                <c:pt idx="337">
                  <c:v>3361</c:v>
                </c:pt>
                <c:pt idx="338">
                  <c:v>3371</c:v>
                </c:pt>
                <c:pt idx="339">
                  <c:v>3381</c:v>
                </c:pt>
                <c:pt idx="340">
                  <c:v>3391</c:v>
                </c:pt>
                <c:pt idx="341">
                  <c:v>3401</c:v>
                </c:pt>
                <c:pt idx="342">
                  <c:v>3411</c:v>
                </c:pt>
                <c:pt idx="343">
                  <c:v>3421</c:v>
                </c:pt>
                <c:pt idx="344">
                  <c:v>3431</c:v>
                </c:pt>
                <c:pt idx="345">
                  <c:v>3441</c:v>
                </c:pt>
                <c:pt idx="346">
                  <c:v>3451</c:v>
                </c:pt>
                <c:pt idx="347">
                  <c:v>3461</c:v>
                </c:pt>
                <c:pt idx="348">
                  <c:v>3471</c:v>
                </c:pt>
                <c:pt idx="349">
                  <c:v>3481</c:v>
                </c:pt>
                <c:pt idx="350">
                  <c:v>3491</c:v>
                </c:pt>
                <c:pt idx="351">
                  <c:v>3501</c:v>
                </c:pt>
                <c:pt idx="352">
                  <c:v>3511</c:v>
                </c:pt>
                <c:pt idx="353">
                  <c:v>3521</c:v>
                </c:pt>
                <c:pt idx="354">
                  <c:v>3531</c:v>
                </c:pt>
                <c:pt idx="355">
                  <c:v>3541</c:v>
                </c:pt>
                <c:pt idx="356">
                  <c:v>3551</c:v>
                </c:pt>
                <c:pt idx="357">
                  <c:v>3561</c:v>
                </c:pt>
                <c:pt idx="358">
                  <c:v>3571</c:v>
                </c:pt>
                <c:pt idx="359">
                  <c:v>3581</c:v>
                </c:pt>
                <c:pt idx="360">
                  <c:v>3591</c:v>
                </c:pt>
                <c:pt idx="361">
                  <c:v>3601</c:v>
                </c:pt>
                <c:pt idx="362">
                  <c:v>3611</c:v>
                </c:pt>
                <c:pt idx="363">
                  <c:v>3621</c:v>
                </c:pt>
                <c:pt idx="364">
                  <c:v>3631</c:v>
                </c:pt>
                <c:pt idx="365">
                  <c:v>3641</c:v>
                </c:pt>
                <c:pt idx="366">
                  <c:v>3651</c:v>
                </c:pt>
                <c:pt idx="367">
                  <c:v>3661</c:v>
                </c:pt>
                <c:pt idx="368">
                  <c:v>3671</c:v>
                </c:pt>
                <c:pt idx="369">
                  <c:v>3681</c:v>
                </c:pt>
                <c:pt idx="370">
                  <c:v>3691</c:v>
                </c:pt>
                <c:pt idx="371">
                  <c:v>3701</c:v>
                </c:pt>
                <c:pt idx="372">
                  <c:v>3711</c:v>
                </c:pt>
                <c:pt idx="373">
                  <c:v>3721</c:v>
                </c:pt>
                <c:pt idx="374">
                  <c:v>3731</c:v>
                </c:pt>
                <c:pt idx="375">
                  <c:v>3741</c:v>
                </c:pt>
                <c:pt idx="376">
                  <c:v>3751</c:v>
                </c:pt>
                <c:pt idx="377">
                  <c:v>3761</c:v>
                </c:pt>
                <c:pt idx="378">
                  <c:v>3771</c:v>
                </c:pt>
                <c:pt idx="379">
                  <c:v>3781</c:v>
                </c:pt>
                <c:pt idx="380">
                  <c:v>3791</c:v>
                </c:pt>
                <c:pt idx="381">
                  <c:v>3801</c:v>
                </c:pt>
                <c:pt idx="382">
                  <c:v>3811</c:v>
                </c:pt>
                <c:pt idx="383">
                  <c:v>3821</c:v>
                </c:pt>
                <c:pt idx="384">
                  <c:v>3831</c:v>
                </c:pt>
                <c:pt idx="385">
                  <c:v>3841</c:v>
                </c:pt>
                <c:pt idx="386">
                  <c:v>3851</c:v>
                </c:pt>
                <c:pt idx="387">
                  <c:v>3861</c:v>
                </c:pt>
                <c:pt idx="388">
                  <c:v>3871</c:v>
                </c:pt>
                <c:pt idx="389">
                  <c:v>3881</c:v>
                </c:pt>
                <c:pt idx="390">
                  <c:v>3891</c:v>
                </c:pt>
                <c:pt idx="391">
                  <c:v>3901</c:v>
                </c:pt>
                <c:pt idx="392">
                  <c:v>3911</c:v>
                </c:pt>
                <c:pt idx="393">
                  <c:v>3921</c:v>
                </c:pt>
                <c:pt idx="394">
                  <c:v>3931</c:v>
                </c:pt>
                <c:pt idx="395">
                  <c:v>3941</c:v>
                </c:pt>
                <c:pt idx="396">
                  <c:v>3951</c:v>
                </c:pt>
                <c:pt idx="397">
                  <c:v>3961</c:v>
                </c:pt>
                <c:pt idx="398">
                  <c:v>3971</c:v>
                </c:pt>
                <c:pt idx="399">
                  <c:v>3981</c:v>
                </c:pt>
                <c:pt idx="400">
                  <c:v>3991</c:v>
                </c:pt>
                <c:pt idx="401">
                  <c:v>4001</c:v>
                </c:pt>
                <c:pt idx="402">
                  <c:v>4011</c:v>
                </c:pt>
                <c:pt idx="403">
                  <c:v>4021</c:v>
                </c:pt>
                <c:pt idx="404">
                  <c:v>4031</c:v>
                </c:pt>
                <c:pt idx="405">
                  <c:v>4041</c:v>
                </c:pt>
                <c:pt idx="406">
                  <c:v>4051</c:v>
                </c:pt>
                <c:pt idx="407">
                  <c:v>4061</c:v>
                </c:pt>
                <c:pt idx="408">
                  <c:v>4071</c:v>
                </c:pt>
                <c:pt idx="409">
                  <c:v>4081</c:v>
                </c:pt>
                <c:pt idx="410">
                  <c:v>4091</c:v>
                </c:pt>
                <c:pt idx="411">
                  <c:v>4101</c:v>
                </c:pt>
                <c:pt idx="412">
                  <c:v>4111</c:v>
                </c:pt>
                <c:pt idx="413">
                  <c:v>4121</c:v>
                </c:pt>
                <c:pt idx="414">
                  <c:v>4131</c:v>
                </c:pt>
                <c:pt idx="415">
                  <c:v>4141</c:v>
                </c:pt>
                <c:pt idx="416">
                  <c:v>4151</c:v>
                </c:pt>
                <c:pt idx="417">
                  <c:v>4161</c:v>
                </c:pt>
                <c:pt idx="418">
                  <c:v>4171</c:v>
                </c:pt>
                <c:pt idx="419">
                  <c:v>4181</c:v>
                </c:pt>
                <c:pt idx="420">
                  <c:v>4191</c:v>
                </c:pt>
                <c:pt idx="421">
                  <c:v>4201</c:v>
                </c:pt>
                <c:pt idx="422">
                  <c:v>4211</c:v>
                </c:pt>
                <c:pt idx="423">
                  <c:v>4221</c:v>
                </c:pt>
                <c:pt idx="424">
                  <c:v>4231</c:v>
                </c:pt>
                <c:pt idx="425">
                  <c:v>4241</c:v>
                </c:pt>
                <c:pt idx="426">
                  <c:v>4251</c:v>
                </c:pt>
                <c:pt idx="427">
                  <c:v>4261</c:v>
                </c:pt>
                <c:pt idx="428">
                  <c:v>4271</c:v>
                </c:pt>
                <c:pt idx="429">
                  <c:v>4281</c:v>
                </c:pt>
                <c:pt idx="430">
                  <c:v>4291</c:v>
                </c:pt>
                <c:pt idx="431">
                  <c:v>4301</c:v>
                </c:pt>
                <c:pt idx="432">
                  <c:v>4311</c:v>
                </c:pt>
                <c:pt idx="433">
                  <c:v>4321</c:v>
                </c:pt>
                <c:pt idx="434">
                  <c:v>4331</c:v>
                </c:pt>
                <c:pt idx="435">
                  <c:v>4341</c:v>
                </c:pt>
                <c:pt idx="436">
                  <c:v>4351</c:v>
                </c:pt>
                <c:pt idx="437">
                  <c:v>4361</c:v>
                </c:pt>
                <c:pt idx="438">
                  <c:v>4371</c:v>
                </c:pt>
                <c:pt idx="439">
                  <c:v>4381</c:v>
                </c:pt>
                <c:pt idx="440">
                  <c:v>4391</c:v>
                </c:pt>
                <c:pt idx="441">
                  <c:v>4401</c:v>
                </c:pt>
                <c:pt idx="442">
                  <c:v>4411</c:v>
                </c:pt>
                <c:pt idx="443">
                  <c:v>4421</c:v>
                </c:pt>
                <c:pt idx="444">
                  <c:v>4431</c:v>
                </c:pt>
                <c:pt idx="445">
                  <c:v>4441</c:v>
                </c:pt>
                <c:pt idx="446">
                  <c:v>4451</c:v>
                </c:pt>
                <c:pt idx="447">
                  <c:v>4461</c:v>
                </c:pt>
                <c:pt idx="448">
                  <c:v>4471</c:v>
                </c:pt>
                <c:pt idx="449">
                  <c:v>4481</c:v>
                </c:pt>
                <c:pt idx="450">
                  <c:v>4491</c:v>
                </c:pt>
                <c:pt idx="451">
                  <c:v>4501</c:v>
                </c:pt>
                <c:pt idx="452">
                  <c:v>4511</c:v>
                </c:pt>
                <c:pt idx="453">
                  <c:v>4521</c:v>
                </c:pt>
                <c:pt idx="454">
                  <c:v>4531</c:v>
                </c:pt>
                <c:pt idx="455">
                  <c:v>4541</c:v>
                </c:pt>
                <c:pt idx="456">
                  <c:v>4551</c:v>
                </c:pt>
                <c:pt idx="457">
                  <c:v>4561</c:v>
                </c:pt>
                <c:pt idx="458">
                  <c:v>4571</c:v>
                </c:pt>
                <c:pt idx="459">
                  <c:v>4581</c:v>
                </c:pt>
                <c:pt idx="460">
                  <c:v>4591</c:v>
                </c:pt>
                <c:pt idx="461">
                  <c:v>4601</c:v>
                </c:pt>
                <c:pt idx="462">
                  <c:v>4611</c:v>
                </c:pt>
                <c:pt idx="463">
                  <c:v>4621</c:v>
                </c:pt>
                <c:pt idx="464">
                  <c:v>4631</c:v>
                </c:pt>
                <c:pt idx="465">
                  <c:v>4641</c:v>
                </c:pt>
                <c:pt idx="466">
                  <c:v>4651</c:v>
                </c:pt>
                <c:pt idx="467">
                  <c:v>4661</c:v>
                </c:pt>
                <c:pt idx="468">
                  <c:v>4671</c:v>
                </c:pt>
                <c:pt idx="469">
                  <c:v>4681</c:v>
                </c:pt>
                <c:pt idx="470">
                  <c:v>4691</c:v>
                </c:pt>
                <c:pt idx="471">
                  <c:v>4701</c:v>
                </c:pt>
                <c:pt idx="472">
                  <c:v>4711</c:v>
                </c:pt>
                <c:pt idx="473">
                  <c:v>4721</c:v>
                </c:pt>
                <c:pt idx="474">
                  <c:v>4731</c:v>
                </c:pt>
                <c:pt idx="475">
                  <c:v>4741</c:v>
                </c:pt>
                <c:pt idx="476">
                  <c:v>4751</c:v>
                </c:pt>
                <c:pt idx="477">
                  <c:v>4761</c:v>
                </c:pt>
                <c:pt idx="478">
                  <c:v>4771</c:v>
                </c:pt>
                <c:pt idx="479">
                  <c:v>4781</c:v>
                </c:pt>
                <c:pt idx="480">
                  <c:v>4791</c:v>
                </c:pt>
                <c:pt idx="481">
                  <c:v>4801</c:v>
                </c:pt>
                <c:pt idx="482">
                  <c:v>4811</c:v>
                </c:pt>
                <c:pt idx="483">
                  <c:v>4821</c:v>
                </c:pt>
                <c:pt idx="484">
                  <c:v>4831</c:v>
                </c:pt>
                <c:pt idx="485">
                  <c:v>4841</c:v>
                </c:pt>
                <c:pt idx="486">
                  <c:v>4851</c:v>
                </c:pt>
                <c:pt idx="487">
                  <c:v>4861</c:v>
                </c:pt>
                <c:pt idx="488">
                  <c:v>4871</c:v>
                </c:pt>
                <c:pt idx="489">
                  <c:v>4881</c:v>
                </c:pt>
                <c:pt idx="490">
                  <c:v>4891</c:v>
                </c:pt>
                <c:pt idx="491">
                  <c:v>4901</c:v>
                </c:pt>
                <c:pt idx="492">
                  <c:v>4911</c:v>
                </c:pt>
                <c:pt idx="493">
                  <c:v>4921</c:v>
                </c:pt>
                <c:pt idx="494">
                  <c:v>4931</c:v>
                </c:pt>
                <c:pt idx="495">
                  <c:v>4941</c:v>
                </c:pt>
                <c:pt idx="496">
                  <c:v>4951</c:v>
                </c:pt>
                <c:pt idx="497">
                  <c:v>4961</c:v>
                </c:pt>
                <c:pt idx="498">
                  <c:v>4971</c:v>
                </c:pt>
                <c:pt idx="499">
                  <c:v>4981</c:v>
                </c:pt>
                <c:pt idx="500">
                  <c:v>4991</c:v>
                </c:pt>
                <c:pt idx="501">
                  <c:v>5001</c:v>
                </c:pt>
                <c:pt idx="502">
                  <c:v>5011</c:v>
                </c:pt>
                <c:pt idx="503">
                  <c:v>5021</c:v>
                </c:pt>
                <c:pt idx="504">
                  <c:v>5031</c:v>
                </c:pt>
                <c:pt idx="505">
                  <c:v>5041</c:v>
                </c:pt>
                <c:pt idx="506">
                  <c:v>5051</c:v>
                </c:pt>
                <c:pt idx="507">
                  <c:v>5061</c:v>
                </c:pt>
                <c:pt idx="508">
                  <c:v>5071</c:v>
                </c:pt>
                <c:pt idx="509">
                  <c:v>5081</c:v>
                </c:pt>
                <c:pt idx="510">
                  <c:v>5091</c:v>
                </c:pt>
                <c:pt idx="511">
                  <c:v>5101</c:v>
                </c:pt>
                <c:pt idx="512">
                  <c:v>5111</c:v>
                </c:pt>
                <c:pt idx="513">
                  <c:v>5121</c:v>
                </c:pt>
                <c:pt idx="514">
                  <c:v>5131</c:v>
                </c:pt>
                <c:pt idx="515">
                  <c:v>5141</c:v>
                </c:pt>
                <c:pt idx="516">
                  <c:v>5151</c:v>
                </c:pt>
                <c:pt idx="517">
                  <c:v>5161</c:v>
                </c:pt>
                <c:pt idx="518">
                  <c:v>5171</c:v>
                </c:pt>
                <c:pt idx="519">
                  <c:v>5181</c:v>
                </c:pt>
                <c:pt idx="520">
                  <c:v>5191</c:v>
                </c:pt>
                <c:pt idx="521">
                  <c:v>5201</c:v>
                </c:pt>
                <c:pt idx="522">
                  <c:v>5211</c:v>
                </c:pt>
                <c:pt idx="523">
                  <c:v>5221</c:v>
                </c:pt>
                <c:pt idx="524">
                  <c:v>5231</c:v>
                </c:pt>
                <c:pt idx="525">
                  <c:v>5241</c:v>
                </c:pt>
                <c:pt idx="526">
                  <c:v>5251</c:v>
                </c:pt>
                <c:pt idx="527">
                  <c:v>5261</c:v>
                </c:pt>
                <c:pt idx="528">
                  <c:v>5271</c:v>
                </c:pt>
                <c:pt idx="529">
                  <c:v>5281</c:v>
                </c:pt>
                <c:pt idx="530">
                  <c:v>5291</c:v>
                </c:pt>
                <c:pt idx="531">
                  <c:v>5301</c:v>
                </c:pt>
                <c:pt idx="532">
                  <c:v>5311</c:v>
                </c:pt>
                <c:pt idx="533">
                  <c:v>5321</c:v>
                </c:pt>
                <c:pt idx="534">
                  <c:v>5331</c:v>
                </c:pt>
                <c:pt idx="535">
                  <c:v>5341</c:v>
                </c:pt>
                <c:pt idx="536">
                  <c:v>5351</c:v>
                </c:pt>
                <c:pt idx="537">
                  <c:v>5361</c:v>
                </c:pt>
                <c:pt idx="538">
                  <c:v>5371</c:v>
                </c:pt>
                <c:pt idx="539">
                  <c:v>5381</c:v>
                </c:pt>
                <c:pt idx="540">
                  <c:v>5391</c:v>
                </c:pt>
                <c:pt idx="541">
                  <c:v>5401</c:v>
                </c:pt>
                <c:pt idx="542">
                  <c:v>5411</c:v>
                </c:pt>
                <c:pt idx="543">
                  <c:v>5421</c:v>
                </c:pt>
                <c:pt idx="544">
                  <c:v>5431</c:v>
                </c:pt>
                <c:pt idx="545">
                  <c:v>5441</c:v>
                </c:pt>
                <c:pt idx="546">
                  <c:v>5451</c:v>
                </c:pt>
                <c:pt idx="547">
                  <c:v>5461</c:v>
                </c:pt>
                <c:pt idx="548">
                  <c:v>5471</c:v>
                </c:pt>
                <c:pt idx="549">
                  <c:v>5481</c:v>
                </c:pt>
                <c:pt idx="550">
                  <c:v>5491</c:v>
                </c:pt>
                <c:pt idx="551">
                  <c:v>5501</c:v>
                </c:pt>
                <c:pt idx="552">
                  <c:v>5511</c:v>
                </c:pt>
                <c:pt idx="553">
                  <c:v>5521</c:v>
                </c:pt>
                <c:pt idx="554">
                  <c:v>5531</c:v>
                </c:pt>
                <c:pt idx="555">
                  <c:v>5541</c:v>
                </c:pt>
                <c:pt idx="556">
                  <c:v>5551</c:v>
                </c:pt>
                <c:pt idx="557">
                  <c:v>5561</c:v>
                </c:pt>
                <c:pt idx="558">
                  <c:v>5571</c:v>
                </c:pt>
                <c:pt idx="559">
                  <c:v>5581</c:v>
                </c:pt>
                <c:pt idx="560">
                  <c:v>5591</c:v>
                </c:pt>
                <c:pt idx="561">
                  <c:v>5601</c:v>
                </c:pt>
                <c:pt idx="562">
                  <c:v>5611</c:v>
                </c:pt>
                <c:pt idx="563">
                  <c:v>5621</c:v>
                </c:pt>
                <c:pt idx="564">
                  <c:v>5631</c:v>
                </c:pt>
                <c:pt idx="565">
                  <c:v>5641</c:v>
                </c:pt>
                <c:pt idx="566">
                  <c:v>5651</c:v>
                </c:pt>
                <c:pt idx="567">
                  <c:v>5661</c:v>
                </c:pt>
                <c:pt idx="568">
                  <c:v>5671</c:v>
                </c:pt>
                <c:pt idx="569">
                  <c:v>5681</c:v>
                </c:pt>
                <c:pt idx="570">
                  <c:v>5691</c:v>
                </c:pt>
                <c:pt idx="571">
                  <c:v>5701</c:v>
                </c:pt>
                <c:pt idx="572">
                  <c:v>5711</c:v>
                </c:pt>
                <c:pt idx="573">
                  <c:v>5721</c:v>
                </c:pt>
                <c:pt idx="574">
                  <c:v>5731</c:v>
                </c:pt>
                <c:pt idx="575">
                  <c:v>5741</c:v>
                </c:pt>
                <c:pt idx="576">
                  <c:v>5751</c:v>
                </c:pt>
                <c:pt idx="577">
                  <c:v>5761</c:v>
                </c:pt>
                <c:pt idx="578">
                  <c:v>5771</c:v>
                </c:pt>
                <c:pt idx="579">
                  <c:v>5781</c:v>
                </c:pt>
                <c:pt idx="580">
                  <c:v>5791</c:v>
                </c:pt>
                <c:pt idx="581">
                  <c:v>5801</c:v>
                </c:pt>
                <c:pt idx="582">
                  <c:v>5811</c:v>
                </c:pt>
                <c:pt idx="583">
                  <c:v>5821</c:v>
                </c:pt>
                <c:pt idx="584">
                  <c:v>5831</c:v>
                </c:pt>
                <c:pt idx="585">
                  <c:v>5841</c:v>
                </c:pt>
                <c:pt idx="586">
                  <c:v>5851</c:v>
                </c:pt>
                <c:pt idx="587">
                  <c:v>5861</c:v>
                </c:pt>
                <c:pt idx="588">
                  <c:v>5871</c:v>
                </c:pt>
                <c:pt idx="589">
                  <c:v>5881</c:v>
                </c:pt>
                <c:pt idx="590">
                  <c:v>5891</c:v>
                </c:pt>
                <c:pt idx="591">
                  <c:v>5901</c:v>
                </c:pt>
                <c:pt idx="592">
                  <c:v>5911</c:v>
                </c:pt>
                <c:pt idx="593">
                  <c:v>5921</c:v>
                </c:pt>
                <c:pt idx="594">
                  <c:v>5931</c:v>
                </c:pt>
                <c:pt idx="595">
                  <c:v>5941</c:v>
                </c:pt>
                <c:pt idx="596">
                  <c:v>5951</c:v>
                </c:pt>
                <c:pt idx="597">
                  <c:v>5961</c:v>
                </c:pt>
                <c:pt idx="598">
                  <c:v>5971</c:v>
                </c:pt>
                <c:pt idx="599">
                  <c:v>5981</c:v>
                </c:pt>
                <c:pt idx="600">
                  <c:v>5991</c:v>
                </c:pt>
                <c:pt idx="601">
                  <c:v>6001</c:v>
                </c:pt>
                <c:pt idx="602">
                  <c:v>6011</c:v>
                </c:pt>
                <c:pt idx="603">
                  <c:v>6021</c:v>
                </c:pt>
                <c:pt idx="604">
                  <c:v>6031</c:v>
                </c:pt>
                <c:pt idx="605">
                  <c:v>6041</c:v>
                </c:pt>
                <c:pt idx="606">
                  <c:v>6051</c:v>
                </c:pt>
                <c:pt idx="607">
                  <c:v>6061</c:v>
                </c:pt>
                <c:pt idx="608">
                  <c:v>6071</c:v>
                </c:pt>
                <c:pt idx="609">
                  <c:v>6081</c:v>
                </c:pt>
                <c:pt idx="610">
                  <c:v>6091</c:v>
                </c:pt>
                <c:pt idx="611">
                  <c:v>6101</c:v>
                </c:pt>
                <c:pt idx="612">
                  <c:v>6111</c:v>
                </c:pt>
                <c:pt idx="613">
                  <c:v>6121</c:v>
                </c:pt>
                <c:pt idx="614">
                  <c:v>6131</c:v>
                </c:pt>
                <c:pt idx="615">
                  <c:v>6141</c:v>
                </c:pt>
                <c:pt idx="616">
                  <c:v>6151</c:v>
                </c:pt>
                <c:pt idx="617">
                  <c:v>6161</c:v>
                </c:pt>
                <c:pt idx="618">
                  <c:v>6171</c:v>
                </c:pt>
                <c:pt idx="619">
                  <c:v>6181</c:v>
                </c:pt>
                <c:pt idx="620">
                  <c:v>6191</c:v>
                </c:pt>
                <c:pt idx="621">
                  <c:v>6201</c:v>
                </c:pt>
                <c:pt idx="622">
                  <c:v>6211</c:v>
                </c:pt>
                <c:pt idx="623">
                  <c:v>6221</c:v>
                </c:pt>
                <c:pt idx="624">
                  <c:v>6231</c:v>
                </c:pt>
                <c:pt idx="625">
                  <c:v>6241</c:v>
                </c:pt>
                <c:pt idx="626">
                  <c:v>6251</c:v>
                </c:pt>
                <c:pt idx="627">
                  <c:v>6261</c:v>
                </c:pt>
                <c:pt idx="628">
                  <c:v>6271</c:v>
                </c:pt>
                <c:pt idx="629">
                  <c:v>6281</c:v>
                </c:pt>
                <c:pt idx="630">
                  <c:v>6291</c:v>
                </c:pt>
                <c:pt idx="631">
                  <c:v>6301</c:v>
                </c:pt>
                <c:pt idx="632">
                  <c:v>6311</c:v>
                </c:pt>
                <c:pt idx="633">
                  <c:v>6321</c:v>
                </c:pt>
                <c:pt idx="634">
                  <c:v>6331</c:v>
                </c:pt>
                <c:pt idx="635">
                  <c:v>6341</c:v>
                </c:pt>
                <c:pt idx="636">
                  <c:v>6351</c:v>
                </c:pt>
                <c:pt idx="637">
                  <c:v>6361</c:v>
                </c:pt>
                <c:pt idx="638">
                  <c:v>6371</c:v>
                </c:pt>
                <c:pt idx="639">
                  <c:v>6381</c:v>
                </c:pt>
                <c:pt idx="640">
                  <c:v>6391</c:v>
                </c:pt>
                <c:pt idx="641">
                  <c:v>6401</c:v>
                </c:pt>
                <c:pt idx="642">
                  <c:v>6411</c:v>
                </c:pt>
                <c:pt idx="643">
                  <c:v>6421</c:v>
                </c:pt>
                <c:pt idx="644">
                  <c:v>6431</c:v>
                </c:pt>
                <c:pt idx="645">
                  <c:v>6441</c:v>
                </c:pt>
                <c:pt idx="646">
                  <c:v>6451</c:v>
                </c:pt>
                <c:pt idx="647">
                  <c:v>6461</c:v>
                </c:pt>
                <c:pt idx="648">
                  <c:v>6471</c:v>
                </c:pt>
                <c:pt idx="649">
                  <c:v>6481</c:v>
                </c:pt>
                <c:pt idx="650">
                  <c:v>6491</c:v>
                </c:pt>
                <c:pt idx="651">
                  <c:v>6501</c:v>
                </c:pt>
                <c:pt idx="652">
                  <c:v>6511</c:v>
                </c:pt>
                <c:pt idx="653">
                  <c:v>6521</c:v>
                </c:pt>
                <c:pt idx="654">
                  <c:v>6531</c:v>
                </c:pt>
                <c:pt idx="655">
                  <c:v>6541</c:v>
                </c:pt>
                <c:pt idx="656">
                  <c:v>6551</c:v>
                </c:pt>
                <c:pt idx="657">
                  <c:v>6561</c:v>
                </c:pt>
                <c:pt idx="658">
                  <c:v>6571</c:v>
                </c:pt>
                <c:pt idx="659">
                  <c:v>6581</c:v>
                </c:pt>
                <c:pt idx="660">
                  <c:v>6591</c:v>
                </c:pt>
                <c:pt idx="661">
                  <c:v>6601</c:v>
                </c:pt>
                <c:pt idx="662">
                  <c:v>6611</c:v>
                </c:pt>
                <c:pt idx="663">
                  <c:v>6621</c:v>
                </c:pt>
                <c:pt idx="664">
                  <c:v>6631</c:v>
                </c:pt>
                <c:pt idx="665">
                  <c:v>6641</c:v>
                </c:pt>
                <c:pt idx="666">
                  <c:v>6651</c:v>
                </c:pt>
                <c:pt idx="667">
                  <c:v>6661</c:v>
                </c:pt>
                <c:pt idx="668">
                  <c:v>6671</c:v>
                </c:pt>
                <c:pt idx="669">
                  <c:v>6681</c:v>
                </c:pt>
                <c:pt idx="670">
                  <c:v>6691</c:v>
                </c:pt>
                <c:pt idx="671">
                  <c:v>6701</c:v>
                </c:pt>
                <c:pt idx="672">
                  <c:v>6711</c:v>
                </c:pt>
                <c:pt idx="673">
                  <c:v>6721</c:v>
                </c:pt>
                <c:pt idx="674">
                  <c:v>6731</c:v>
                </c:pt>
                <c:pt idx="675">
                  <c:v>6741</c:v>
                </c:pt>
                <c:pt idx="676">
                  <c:v>6751</c:v>
                </c:pt>
                <c:pt idx="677">
                  <c:v>6761</c:v>
                </c:pt>
                <c:pt idx="678">
                  <c:v>6771</c:v>
                </c:pt>
                <c:pt idx="679">
                  <c:v>6781</c:v>
                </c:pt>
                <c:pt idx="680">
                  <c:v>6791</c:v>
                </c:pt>
                <c:pt idx="681">
                  <c:v>6801</c:v>
                </c:pt>
                <c:pt idx="682">
                  <c:v>6811</c:v>
                </c:pt>
                <c:pt idx="683">
                  <c:v>6821</c:v>
                </c:pt>
                <c:pt idx="684">
                  <c:v>6831</c:v>
                </c:pt>
                <c:pt idx="685">
                  <c:v>6841</c:v>
                </c:pt>
                <c:pt idx="686">
                  <c:v>6851</c:v>
                </c:pt>
                <c:pt idx="687">
                  <c:v>6861</c:v>
                </c:pt>
                <c:pt idx="688">
                  <c:v>6871</c:v>
                </c:pt>
                <c:pt idx="689">
                  <c:v>6881</c:v>
                </c:pt>
                <c:pt idx="690">
                  <c:v>6891</c:v>
                </c:pt>
                <c:pt idx="691">
                  <c:v>6901</c:v>
                </c:pt>
                <c:pt idx="692">
                  <c:v>6911</c:v>
                </c:pt>
                <c:pt idx="693">
                  <c:v>6921</c:v>
                </c:pt>
                <c:pt idx="694">
                  <c:v>6931</c:v>
                </c:pt>
                <c:pt idx="695">
                  <c:v>6941</c:v>
                </c:pt>
                <c:pt idx="696">
                  <c:v>6951</c:v>
                </c:pt>
                <c:pt idx="697">
                  <c:v>6961</c:v>
                </c:pt>
                <c:pt idx="698">
                  <c:v>6971</c:v>
                </c:pt>
                <c:pt idx="699">
                  <c:v>6981</c:v>
                </c:pt>
                <c:pt idx="700">
                  <c:v>6991</c:v>
                </c:pt>
                <c:pt idx="701">
                  <c:v>7001</c:v>
                </c:pt>
                <c:pt idx="702">
                  <c:v>7011</c:v>
                </c:pt>
                <c:pt idx="703">
                  <c:v>7021</c:v>
                </c:pt>
                <c:pt idx="704">
                  <c:v>7031</c:v>
                </c:pt>
                <c:pt idx="705">
                  <c:v>7041</c:v>
                </c:pt>
                <c:pt idx="706">
                  <c:v>7051</c:v>
                </c:pt>
                <c:pt idx="707">
                  <c:v>7061</c:v>
                </c:pt>
                <c:pt idx="708">
                  <c:v>7071</c:v>
                </c:pt>
                <c:pt idx="709">
                  <c:v>7081</c:v>
                </c:pt>
                <c:pt idx="710">
                  <c:v>7091</c:v>
                </c:pt>
                <c:pt idx="711">
                  <c:v>7101</c:v>
                </c:pt>
                <c:pt idx="712">
                  <c:v>7111</c:v>
                </c:pt>
                <c:pt idx="713">
                  <c:v>7121</c:v>
                </c:pt>
                <c:pt idx="714">
                  <c:v>7131</c:v>
                </c:pt>
                <c:pt idx="715">
                  <c:v>7141</c:v>
                </c:pt>
                <c:pt idx="716">
                  <c:v>7151</c:v>
                </c:pt>
                <c:pt idx="717">
                  <c:v>7161</c:v>
                </c:pt>
                <c:pt idx="718">
                  <c:v>7171</c:v>
                </c:pt>
                <c:pt idx="719">
                  <c:v>7181</c:v>
                </c:pt>
                <c:pt idx="720">
                  <c:v>7191</c:v>
                </c:pt>
                <c:pt idx="721">
                  <c:v>7201</c:v>
                </c:pt>
                <c:pt idx="722">
                  <c:v>7211</c:v>
                </c:pt>
                <c:pt idx="723">
                  <c:v>7221</c:v>
                </c:pt>
                <c:pt idx="724">
                  <c:v>7231</c:v>
                </c:pt>
                <c:pt idx="725">
                  <c:v>7241</c:v>
                </c:pt>
                <c:pt idx="726">
                  <c:v>7251</c:v>
                </c:pt>
                <c:pt idx="727">
                  <c:v>7261</c:v>
                </c:pt>
                <c:pt idx="728">
                  <c:v>7271</c:v>
                </c:pt>
                <c:pt idx="729">
                  <c:v>7281</c:v>
                </c:pt>
                <c:pt idx="730">
                  <c:v>7291</c:v>
                </c:pt>
                <c:pt idx="731">
                  <c:v>7301</c:v>
                </c:pt>
                <c:pt idx="732">
                  <c:v>7311</c:v>
                </c:pt>
                <c:pt idx="733">
                  <c:v>7321</c:v>
                </c:pt>
                <c:pt idx="734">
                  <c:v>7331</c:v>
                </c:pt>
                <c:pt idx="735">
                  <c:v>7341</c:v>
                </c:pt>
                <c:pt idx="736">
                  <c:v>7351</c:v>
                </c:pt>
                <c:pt idx="737">
                  <c:v>7361</c:v>
                </c:pt>
                <c:pt idx="738">
                  <c:v>7371</c:v>
                </c:pt>
                <c:pt idx="739">
                  <c:v>7381</c:v>
                </c:pt>
                <c:pt idx="740">
                  <c:v>7391</c:v>
                </c:pt>
                <c:pt idx="741">
                  <c:v>7401</c:v>
                </c:pt>
                <c:pt idx="742">
                  <c:v>7411</c:v>
                </c:pt>
                <c:pt idx="743">
                  <c:v>7421</c:v>
                </c:pt>
                <c:pt idx="744">
                  <c:v>7431</c:v>
                </c:pt>
                <c:pt idx="745">
                  <c:v>7441</c:v>
                </c:pt>
                <c:pt idx="746">
                  <c:v>7451</c:v>
                </c:pt>
                <c:pt idx="747">
                  <c:v>7461</c:v>
                </c:pt>
                <c:pt idx="748">
                  <c:v>7471</c:v>
                </c:pt>
                <c:pt idx="749">
                  <c:v>7481</c:v>
                </c:pt>
                <c:pt idx="750">
                  <c:v>7491</c:v>
                </c:pt>
                <c:pt idx="751">
                  <c:v>7501</c:v>
                </c:pt>
                <c:pt idx="752">
                  <c:v>7511</c:v>
                </c:pt>
                <c:pt idx="753">
                  <c:v>7521</c:v>
                </c:pt>
                <c:pt idx="754">
                  <c:v>7531</c:v>
                </c:pt>
                <c:pt idx="755">
                  <c:v>7541</c:v>
                </c:pt>
                <c:pt idx="756">
                  <c:v>7551</c:v>
                </c:pt>
                <c:pt idx="757">
                  <c:v>7561</c:v>
                </c:pt>
                <c:pt idx="758">
                  <c:v>7571</c:v>
                </c:pt>
                <c:pt idx="759">
                  <c:v>7581</c:v>
                </c:pt>
                <c:pt idx="760">
                  <c:v>7591</c:v>
                </c:pt>
                <c:pt idx="761">
                  <c:v>7601</c:v>
                </c:pt>
                <c:pt idx="762">
                  <c:v>7611</c:v>
                </c:pt>
                <c:pt idx="763">
                  <c:v>7621</c:v>
                </c:pt>
                <c:pt idx="764">
                  <c:v>7631</c:v>
                </c:pt>
                <c:pt idx="765">
                  <c:v>7641</c:v>
                </c:pt>
                <c:pt idx="766">
                  <c:v>7651</c:v>
                </c:pt>
                <c:pt idx="767">
                  <c:v>7661</c:v>
                </c:pt>
                <c:pt idx="768">
                  <c:v>7671</c:v>
                </c:pt>
                <c:pt idx="769">
                  <c:v>7681</c:v>
                </c:pt>
                <c:pt idx="770">
                  <c:v>7691</c:v>
                </c:pt>
                <c:pt idx="771">
                  <c:v>7701</c:v>
                </c:pt>
                <c:pt idx="772">
                  <c:v>7711</c:v>
                </c:pt>
                <c:pt idx="773">
                  <c:v>7721</c:v>
                </c:pt>
                <c:pt idx="774">
                  <c:v>7731</c:v>
                </c:pt>
                <c:pt idx="775">
                  <c:v>7741</c:v>
                </c:pt>
                <c:pt idx="776">
                  <c:v>7751</c:v>
                </c:pt>
                <c:pt idx="777">
                  <c:v>7761</c:v>
                </c:pt>
                <c:pt idx="778">
                  <c:v>7771</c:v>
                </c:pt>
                <c:pt idx="779">
                  <c:v>7781</c:v>
                </c:pt>
                <c:pt idx="780">
                  <c:v>7791</c:v>
                </c:pt>
                <c:pt idx="781">
                  <c:v>7801</c:v>
                </c:pt>
                <c:pt idx="782">
                  <c:v>7811</c:v>
                </c:pt>
                <c:pt idx="783">
                  <c:v>7821</c:v>
                </c:pt>
                <c:pt idx="784">
                  <c:v>7831</c:v>
                </c:pt>
                <c:pt idx="785">
                  <c:v>7841</c:v>
                </c:pt>
                <c:pt idx="786">
                  <c:v>7851</c:v>
                </c:pt>
                <c:pt idx="787">
                  <c:v>7861</c:v>
                </c:pt>
                <c:pt idx="788">
                  <c:v>7871</c:v>
                </c:pt>
                <c:pt idx="789">
                  <c:v>7881</c:v>
                </c:pt>
                <c:pt idx="790">
                  <c:v>7891</c:v>
                </c:pt>
                <c:pt idx="791">
                  <c:v>7901</c:v>
                </c:pt>
                <c:pt idx="792">
                  <c:v>7911</c:v>
                </c:pt>
                <c:pt idx="793">
                  <c:v>7921</c:v>
                </c:pt>
                <c:pt idx="794">
                  <c:v>7931</c:v>
                </c:pt>
                <c:pt idx="795">
                  <c:v>7941</c:v>
                </c:pt>
                <c:pt idx="796">
                  <c:v>7951</c:v>
                </c:pt>
                <c:pt idx="797">
                  <c:v>7961</c:v>
                </c:pt>
                <c:pt idx="798">
                  <c:v>7971</c:v>
                </c:pt>
                <c:pt idx="799">
                  <c:v>7981</c:v>
                </c:pt>
                <c:pt idx="800">
                  <c:v>7991</c:v>
                </c:pt>
                <c:pt idx="801">
                  <c:v>8001</c:v>
                </c:pt>
                <c:pt idx="802">
                  <c:v>8011</c:v>
                </c:pt>
                <c:pt idx="803">
                  <c:v>8021</c:v>
                </c:pt>
                <c:pt idx="804">
                  <c:v>8031</c:v>
                </c:pt>
                <c:pt idx="805">
                  <c:v>8041</c:v>
                </c:pt>
                <c:pt idx="806">
                  <c:v>8051</c:v>
                </c:pt>
                <c:pt idx="807">
                  <c:v>8061</c:v>
                </c:pt>
                <c:pt idx="808">
                  <c:v>8071</c:v>
                </c:pt>
                <c:pt idx="809">
                  <c:v>8081</c:v>
                </c:pt>
                <c:pt idx="810">
                  <c:v>8091</c:v>
                </c:pt>
                <c:pt idx="811">
                  <c:v>8101</c:v>
                </c:pt>
                <c:pt idx="812">
                  <c:v>8111</c:v>
                </c:pt>
                <c:pt idx="813">
                  <c:v>8121</c:v>
                </c:pt>
                <c:pt idx="814">
                  <c:v>8131</c:v>
                </c:pt>
                <c:pt idx="815">
                  <c:v>8141</c:v>
                </c:pt>
                <c:pt idx="816">
                  <c:v>8151</c:v>
                </c:pt>
                <c:pt idx="817">
                  <c:v>8161</c:v>
                </c:pt>
                <c:pt idx="818">
                  <c:v>8171</c:v>
                </c:pt>
                <c:pt idx="819">
                  <c:v>8181</c:v>
                </c:pt>
                <c:pt idx="820">
                  <c:v>8191</c:v>
                </c:pt>
                <c:pt idx="821">
                  <c:v>8201</c:v>
                </c:pt>
                <c:pt idx="822">
                  <c:v>8211</c:v>
                </c:pt>
                <c:pt idx="823">
                  <c:v>8221</c:v>
                </c:pt>
                <c:pt idx="824">
                  <c:v>8231</c:v>
                </c:pt>
                <c:pt idx="825">
                  <c:v>8241</c:v>
                </c:pt>
                <c:pt idx="826">
                  <c:v>8251</c:v>
                </c:pt>
                <c:pt idx="827">
                  <c:v>8261</c:v>
                </c:pt>
                <c:pt idx="828">
                  <c:v>8271</c:v>
                </c:pt>
                <c:pt idx="829">
                  <c:v>8281</c:v>
                </c:pt>
                <c:pt idx="830">
                  <c:v>8291</c:v>
                </c:pt>
                <c:pt idx="831">
                  <c:v>8301</c:v>
                </c:pt>
                <c:pt idx="832">
                  <c:v>8311</c:v>
                </c:pt>
                <c:pt idx="833">
                  <c:v>8321</c:v>
                </c:pt>
                <c:pt idx="834">
                  <c:v>8331</c:v>
                </c:pt>
                <c:pt idx="835">
                  <c:v>8341</c:v>
                </c:pt>
                <c:pt idx="836">
                  <c:v>8351</c:v>
                </c:pt>
                <c:pt idx="837">
                  <c:v>8361</c:v>
                </c:pt>
                <c:pt idx="838">
                  <c:v>8371</c:v>
                </c:pt>
                <c:pt idx="839">
                  <c:v>8381</c:v>
                </c:pt>
                <c:pt idx="840">
                  <c:v>8391</c:v>
                </c:pt>
                <c:pt idx="841">
                  <c:v>8401</c:v>
                </c:pt>
                <c:pt idx="842">
                  <c:v>8411</c:v>
                </c:pt>
                <c:pt idx="843">
                  <c:v>8421</c:v>
                </c:pt>
                <c:pt idx="844">
                  <c:v>8431</c:v>
                </c:pt>
                <c:pt idx="845">
                  <c:v>8441</c:v>
                </c:pt>
                <c:pt idx="846">
                  <c:v>8451</c:v>
                </c:pt>
                <c:pt idx="847">
                  <c:v>8461</c:v>
                </c:pt>
                <c:pt idx="848">
                  <c:v>8471</c:v>
                </c:pt>
                <c:pt idx="849">
                  <c:v>8481</c:v>
                </c:pt>
                <c:pt idx="850">
                  <c:v>8491</c:v>
                </c:pt>
                <c:pt idx="851">
                  <c:v>8501</c:v>
                </c:pt>
                <c:pt idx="852">
                  <c:v>8511</c:v>
                </c:pt>
                <c:pt idx="853">
                  <c:v>8521</c:v>
                </c:pt>
                <c:pt idx="854">
                  <c:v>8531</c:v>
                </c:pt>
                <c:pt idx="855">
                  <c:v>8541</c:v>
                </c:pt>
                <c:pt idx="856">
                  <c:v>8551</c:v>
                </c:pt>
                <c:pt idx="857">
                  <c:v>8561</c:v>
                </c:pt>
                <c:pt idx="858">
                  <c:v>8571</c:v>
                </c:pt>
                <c:pt idx="859">
                  <c:v>8581</c:v>
                </c:pt>
                <c:pt idx="860">
                  <c:v>8591</c:v>
                </c:pt>
                <c:pt idx="861">
                  <c:v>8601</c:v>
                </c:pt>
                <c:pt idx="862">
                  <c:v>8611</c:v>
                </c:pt>
                <c:pt idx="863">
                  <c:v>8621</c:v>
                </c:pt>
                <c:pt idx="864">
                  <c:v>8631</c:v>
                </c:pt>
                <c:pt idx="865">
                  <c:v>8641</c:v>
                </c:pt>
                <c:pt idx="866">
                  <c:v>8651</c:v>
                </c:pt>
                <c:pt idx="867">
                  <c:v>8661</c:v>
                </c:pt>
                <c:pt idx="868">
                  <c:v>8671</c:v>
                </c:pt>
                <c:pt idx="869">
                  <c:v>8681</c:v>
                </c:pt>
                <c:pt idx="870">
                  <c:v>8691</c:v>
                </c:pt>
                <c:pt idx="871">
                  <c:v>8701</c:v>
                </c:pt>
                <c:pt idx="872">
                  <c:v>8711</c:v>
                </c:pt>
                <c:pt idx="873">
                  <c:v>8721</c:v>
                </c:pt>
                <c:pt idx="874">
                  <c:v>8731</c:v>
                </c:pt>
                <c:pt idx="875">
                  <c:v>8741</c:v>
                </c:pt>
                <c:pt idx="876">
                  <c:v>8751</c:v>
                </c:pt>
              </c:numCache>
            </c:numRef>
          </c:xVal>
          <c:yVal>
            <c:numRef>
              <c:f>'Pumped Well Data'!$J$5:$J$1417</c:f>
              <c:numCache>
                <c:formatCode>0.000</c:formatCode>
                <c:ptCount val="1413"/>
                <c:pt idx="0">
                  <c:v>0</c:v>
                </c:pt>
                <c:pt idx="1">
                  <c:v>2.2774000000000001</c:v>
                </c:pt>
                <c:pt idx="2">
                  <c:v>6.9735000000000014</c:v>
                </c:pt>
                <c:pt idx="3">
                  <c:v>8.531600000000001</c:v>
                </c:pt>
                <c:pt idx="4">
                  <c:v>9.4640000000000004</c:v>
                </c:pt>
                <c:pt idx="5">
                  <c:v>10.1685</c:v>
                </c:pt>
                <c:pt idx="6">
                  <c:v>10.697599999999998</c:v>
                </c:pt>
                <c:pt idx="7">
                  <c:v>11.112500000000001</c:v>
                </c:pt>
                <c:pt idx="8">
                  <c:v>11.4513</c:v>
                </c:pt>
                <c:pt idx="9">
                  <c:v>11.747</c:v>
                </c:pt>
                <c:pt idx="10">
                  <c:v>12.001799999999999</c:v>
                </c:pt>
                <c:pt idx="11">
                  <c:v>12.2254</c:v>
                </c:pt>
                <c:pt idx="12">
                  <c:v>12.433800000000002</c:v>
                </c:pt>
                <c:pt idx="13">
                  <c:v>12.630399999999998</c:v>
                </c:pt>
                <c:pt idx="14">
                  <c:v>12.819599999999998</c:v>
                </c:pt>
                <c:pt idx="15">
                  <c:v>13.3733</c:v>
                </c:pt>
                <c:pt idx="16">
                  <c:v>13.623100000000001</c:v>
                </c:pt>
                <c:pt idx="17">
                  <c:v>13.808499999999999</c:v>
                </c:pt>
                <c:pt idx="18">
                  <c:v>13.9849</c:v>
                </c:pt>
                <c:pt idx="19">
                  <c:v>14.129000000000001</c:v>
                </c:pt>
                <c:pt idx="20">
                  <c:v>14.261800000000001</c:v>
                </c:pt>
                <c:pt idx="21">
                  <c:v>14.396899999999999</c:v>
                </c:pt>
                <c:pt idx="22">
                  <c:v>14.529500000000002</c:v>
                </c:pt>
                <c:pt idx="23">
                  <c:v>14.643899999999999</c:v>
                </c:pt>
                <c:pt idx="24">
                  <c:v>14.7592</c:v>
                </c:pt>
                <c:pt idx="25">
                  <c:v>14.857499999999998</c:v>
                </c:pt>
                <c:pt idx="26">
                  <c:v>14.951000000000001</c:v>
                </c:pt>
                <c:pt idx="27">
                  <c:v>15.046299999999999</c:v>
                </c:pt>
                <c:pt idx="28">
                  <c:v>15.138000000000002</c:v>
                </c:pt>
                <c:pt idx="29">
                  <c:v>15.226600000000001</c:v>
                </c:pt>
                <c:pt idx="30">
                  <c:v>15.307500000000001</c:v>
                </c:pt>
                <c:pt idx="31">
                  <c:v>15.373900000000003</c:v>
                </c:pt>
                <c:pt idx="32">
                  <c:v>15.4544</c:v>
                </c:pt>
                <c:pt idx="33">
                  <c:v>15.532500000000002</c:v>
                </c:pt>
                <c:pt idx="34">
                  <c:v>15.598700000000001</c:v>
                </c:pt>
                <c:pt idx="35">
                  <c:v>15.635899999999999</c:v>
                </c:pt>
                <c:pt idx="36">
                  <c:v>15.718799999999998</c:v>
                </c:pt>
                <c:pt idx="37">
                  <c:v>15.7685</c:v>
                </c:pt>
                <c:pt idx="38">
                  <c:v>15.831299999999999</c:v>
                </c:pt>
                <c:pt idx="39">
                  <c:v>15.8782</c:v>
                </c:pt>
                <c:pt idx="40">
                  <c:v>15.934000000000001</c:v>
                </c:pt>
                <c:pt idx="41">
                  <c:v>15.973299999999998</c:v>
                </c:pt>
                <c:pt idx="42">
                  <c:v>16.029399999999999</c:v>
                </c:pt>
                <c:pt idx="43">
                  <c:v>16.076800000000002</c:v>
                </c:pt>
                <c:pt idx="44">
                  <c:v>16.128600000000002</c:v>
                </c:pt>
                <c:pt idx="45">
                  <c:v>16.1694</c:v>
                </c:pt>
                <c:pt idx="46">
                  <c:v>16.209399999999999</c:v>
                </c:pt>
                <c:pt idx="47">
                  <c:v>16.255199999999999</c:v>
                </c:pt>
                <c:pt idx="48">
                  <c:v>16.294699999999999</c:v>
                </c:pt>
                <c:pt idx="49">
                  <c:v>16.3429</c:v>
                </c:pt>
                <c:pt idx="50">
                  <c:v>16.382999999999999</c:v>
                </c:pt>
                <c:pt idx="51">
                  <c:v>16.4161</c:v>
                </c:pt>
                <c:pt idx="52">
                  <c:v>16.453099999999999</c:v>
                </c:pt>
                <c:pt idx="53">
                  <c:v>16.486900000000002</c:v>
                </c:pt>
                <c:pt idx="54">
                  <c:v>16.519400000000001</c:v>
                </c:pt>
                <c:pt idx="55">
                  <c:v>16.570499999999999</c:v>
                </c:pt>
                <c:pt idx="56">
                  <c:v>16.598800000000001</c:v>
                </c:pt>
                <c:pt idx="57">
                  <c:v>16.622699999999998</c:v>
                </c:pt>
                <c:pt idx="58">
                  <c:v>16.6599</c:v>
                </c:pt>
                <c:pt idx="59">
                  <c:v>16.695599999999999</c:v>
                </c:pt>
                <c:pt idx="60">
                  <c:v>16.725200000000001</c:v>
                </c:pt>
                <c:pt idx="61">
                  <c:v>16.7498</c:v>
                </c:pt>
                <c:pt idx="62">
                  <c:v>16.796299999999999</c:v>
                </c:pt>
                <c:pt idx="63">
                  <c:v>16.824300000000001</c:v>
                </c:pt>
                <c:pt idx="64">
                  <c:v>16.849799999999998</c:v>
                </c:pt>
                <c:pt idx="65">
                  <c:v>16.88</c:v>
                </c:pt>
                <c:pt idx="66">
                  <c:v>16.9115</c:v>
                </c:pt>
                <c:pt idx="67">
                  <c:v>16.942800000000002</c:v>
                </c:pt>
                <c:pt idx="68">
                  <c:v>16.970200000000002</c:v>
                </c:pt>
                <c:pt idx="69">
                  <c:v>17.001999999999999</c:v>
                </c:pt>
                <c:pt idx="70">
                  <c:v>17.0276</c:v>
                </c:pt>
                <c:pt idx="71">
                  <c:v>17.055900000000001</c:v>
                </c:pt>
                <c:pt idx="72">
                  <c:v>17.0838</c:v>
                </c:pt>
                <c:pt idx="73">
                  <c:v>17.117900000000002</c:v>
                </c:pt>
                <c:pt idx="74">
                  <c:v>17.142399999999999</c:v>
                </c:pt>
                <c:pt idx="75">
                  <c:v>17.1709</c:v>
                </c:pt>
                <c:pt idx="76">
                  <c:v>17.206500000000002</c:v>
                </c:pt>
                <c:pt idx="77">
                  <c:v>17.232700000000001</c:v>
                </c:pt>
                <c:pt idx="78">
                  <c:v>17.261800000000001</c:v>
                </c:pt>
                <c:pt idx="79">
                  <c:v>17.289100000000001</c:v>
                </c:pt>
                <c:pt idx="80">
                  <c:v>17.3184</c:v>
                </c:pt>
                <c:pt idx="81">
                  <c:v>17.351700000000001</c:v>
                </c:pt>
                <c:pt idx="82">
                  <c:v>17.3733</c:v>
                </c:pt>
                <c:pt idx="83">
                  <c:v>17.389399999999998</c:v>
                </c:pt>
                <c:pt idx="84">
                  <c:v>17.393799999999999</c:v>
                </c:pt>
                <c:pt idx="85">
                  <c:v>17.417200000000001</c:v>
                </c:pt>
                <c:pt idx="86">
                  <c:v>17.436900000000001</c:v>
                </c:pt>
                <c:pt idx="87">
                  <c:v>17.458200000000001</c:v>
                </c:pt>
                <c:pt idx="88">
                  <c:v>17.483699999999999</c:v>
                </c:pt>
                <c:pt idx="89">
                  <c:v>17.512699999999999</c:v>
                </c:pt>
                <c:pt idx="90">
                  <c:v>17.5291</c:v>
                </c:pt>
                <c:pt idx="91">
                  <c:v>17.558199999999999</c:v>
                </c:pt>
                <c:pt idx="92">
                  <c:v>17.572300000000002</c:v>
                </c:pt>
                <c:pt idx="93">
                  <c:v>17.6021</c:v>
                </c:pt>
                <c:pt idx="94">
                  <c:v>17.624199999999998</c:v>
                </c:pt>
                <c:pt idx="95">
                  <c:v>17.640699999999999</c:v>
                </c:pt>
                <c:pt idx="96">
                  <c:v>17.661100000000001</c:v>
                </c:pt>
                <c:pt idx="97">
                  <c:v>17.666999999999998</c:v>
                </c:pt>
                <c:pt idx="98">
                  <c:v>17.668900000000001</c:v>
                </c:pt>
                <c:pt idx="99">
                  <c:v>17.6921</c:v>
                </c:pt>
                <c:pt idx="100">
                  <c:v>17.707000000000001</c:v>
                </c:pt>
                <c:pt idx="101">
                  <c:v>17.729400000000002</c:v>
                </c:pt>
                <c:pt idx="102">
                  <c:v>17.7502</c:v>
                </c:pt>
                <c:pt idx="103">
                  <c:v>17.764099999999999</c:v>
                </c:pt>
                <c:pt idx="104">
                  <c:v>17.7789</c:v>
                </c:pt>
                <c:pt idx="105">
                  <c:v>17.791700000000002</c:v>
                </c:pt>
                <c:pt idx="106">
                  <c:v>17.8079</c:v>
                </c:pt>
                <c:pt idx="107">
                  <c:v>17.832599999999999</c:v>
                </c:pt>
                <c:pt idx="108">
                  <c:v>17.8505</c:v>
                </c:pt>
                <c:pt idx="109">
                  <c:v>17.869199999999999</c:v>
                </c:pt>
                <c:pt idx="110">
                  <c:v>17.882999999999999</c:v>
                </c:pt>
                <c:pt idx="111">
                  <c:v>17.8933</c:v>
                </c:pt>
                <c:pt idx="112">
                  <c:v>17.912500000000001</c:v>
                </c:pt>
                <c:pt idx="113">
                  <c:v>17.923100000000002</c:v>
                </c:pt>
                <c:pt idx="114">
                  <c:v>17.941199999999998</c:v>
                </c:pt>
                <c:pt idx="115">
                  <c:v>17.970299999999998</c:v>
                </c:pt>
                <c:pt idx="116">
                  <c:v>17.981300000000001</c:v>
                </c:pt>
                <c:pt idx="117">
                  <c:v>17.996700000000001</c:v>
                </c:pt>
                <c:pt idx="118">
                  <c:v>18.0123</c:v>
                </c:pt>
                <c:pt idx="119">
                  <c:v>18.035700000000002</c:v>
                </c:pt>
                <c:pt idx="120">
                  <c:v>18.052800000000001</c:v>
                </c:pt>
                <c:pt idx="121">
                  <c:v>18.057400000000001</c:v>
                </c:pt>
                <c:pt idx="122">
                  <c:v>18.072900000000001</c:v>
                </c:pt>
                <c:pt idx="123">
                  <c:v>18.089500000000001</c:v>
                </c:pt>
                <c:pt idx="124">
                  <c:v>18.096599999999999</c:v>
                </c:pt>
                <c:pt idx="125">
                  <c:v>18.111799999999999</c:v>
                </c:pt>
                <c:pt idx="126">
                  <c:v>18.129200000000001</c:v>
                </c:pt>
                <c:pt idx="127">
                  <c:v>18.147600000000001</c:v>
                </c:pt>
                <c:pt idx="128">
                  <c:v>18.1524</c:v>
                </c:pt>
                <c:pt idx="129">
                  <c:v>18.1662</c:v>
                </c:pt>
                <c:pt idx="130">
                  <c:v>18.1798</c:v>
                </c:pt>
                <c:pt idx="131">
                  <c:v>18.186800000000002</c:v>
                </c:pt>
                <c:pt idx="132">
                  <c:v>18.197300000000002</c:v>
                </c:pt>
                <c:pt idx="133">
                  <c:v>18.212800000000001</c:v>
                </c:pt>
                <c:pt idx="134">
                  <c:v>18.217000000000002</c:v>
                </c:pt>
                <c:pt idx="135">
                  <c:v>18.2394</c:v>
                </c:pt>
                <c:pt idx="136">
                  <c:v>18.247</c:v>
                </c:pt>
                <c:pt idx="137">
                  <c:v>18.277799999999999</c:v>
                </c:pt>
                <c:pt idx="138">
                  <c:v>18.3017</c:v>
                </c:pt>
                <c:pt idx="139">
                  <c:v>18.316199999999998</c:v>
                </c:pt>
                <c:pt idx="140">
                  <c:v>18.3231</c:v>
                </c:pt>
                <c:pt idx="141">
                  <c:v>18.340500000000002</c:v>
                </c:pt>
                <c:pt idx="142">
                  <c:v>18.343</c:v>
                </c:pt>
                <c:pt idx="143">
                  <c:v>18.351200000000002</c:v>
                </c:pt>
                <c:pt idx="144">
                  <c:v>18.367699999999999</c:v>
                </c:pt>
                <c:pt idx="145">
                  <c:v>18.3748</c:v>
                </c:pt>
                <c:pt idx="146">
                  <c:v>18.395900000000001</c:v>
                </c:pt>
                <c:pt idx="147">
                  <c:v>18.410799999999998</c:v>
                </c:pt>
                <c:pt idx="148">
                  <c:v>18.428000000000001</c:v>
                </c:pt>
                <c:pt idx="149">
                  <c:v>18.449400000000001</c:v>
                </c:pt>
                <c:pt idx="150">
                  <c:v>18.459299999999999</c:v>
                </c:pt>
                <c:pt idx="151">
                  <c:v>18.477999999999998</c:v>
                </c:pt>
                <c:pt idx="152">
                  <c:v>18.488099999999999</c:v>
                </c:pt>
                <c:pt idx="153">
                  <c:v>18.489799999999999</c:v>
                </c:pt>
                <c:pt idx="154">
                  <c:v>18.5029</c:v>
                </c:pt>
                <c:pt idx="155">
                  <c:v>18.512899999999998</c:v>
                </c:pt>
                <c:pt idx="156">
                  <c:v>18.514800000000001</c:v>
                </c:pt>
                <c:pt idx="157">
                  <c:v>18.532900000000001</c:v>
                </c:pt>
                <c:pt idx="158">
                  <c:v>18.551200000000001</c:v>
                </c:pt>
                <c:pt idx="159">
                  <c:v>18.5562</c:v>
                </c:pt>
                <c:pt idx="160">
                  <c:v>18.5566</c:v>
                </c:pt>
                <c:pt idx="161">
                  <c:v>18.5688</c:v>
                </c:pt>
                <c:pt idx="162">
                  <c:v>18.577999999999999</c:v>
                </c:pt>
                <c:pt idx="163">
                  <c:v>18.614100000000001</c:v>
                </c:pt>
                <c:pt idx="164">
                  <c:v>18.638999999999999</c:v>
                </c:pt>
                <c:pt idx="165">
                  <c:v>18.650300000000001</c:v>
                </c:pt>
                <c:pt idx="166">
                  <c:v>18.650400000000001</c:v>
                </c:pt>
                <c:pt idx="167">
                  <c:v>18.657799999999998</c:v>
                </c:pt>
                <c:pt idx="168">
                  <c:v>18.6555</c:v>
                </c:pt>
                <c:pt idx="169">
                  <c:v>18.666599999999999</c:v>
                </c:pt>
                <c:pt idx="170">
                  <c:v>18.688500000000001</c:v>
                </c:pt>
                <c:pt idx="171">
                  <c:v>18.685400000000001</c:v>
                </c:pt>
                <c:pt idx="172">
                  <c:v>18.6952</c:v>
                </c:pt>
                <c:pt idx="173">
                  <c:v>18.697300000000002</c:v>
                </c:pt>
                <c:pt idx="174">
                  <c:v>18.707799999999999</c:v>
                </c:pt>
                <c:pt idx="175">
                  <c:v>18.713899999999999</c:v>
                </c:pt>
                <c:pt idx="176">
                  <c:v>18.720099999999999</c:v>
                </c:pt>
                <c:pt idx="177">
                  <c:v>18.738499999999998</c:v>
                </c:pt>
                <c:pt idx="178">
                  <c:v>18.7468</c:v>
                </c:pt>
                <c:pt idx="179">
                  <c:v>18.754899999999999</c:v>
                </c:pt>
                <c:pt idx="180">
                  <c:v>18.759599999999999</c:v>
                </c:pt>
                <c:pt idx="181">
                  <c:v>18.764800000000001</c:v>
                </c:pt>
                <c:pt idx="182">
                  <c:v>18.770299999999999</c:v>
                </c:pt>
                <c:pt idx="183">
                  <c:v>18.776299999999999</c:v>
                </c:pt>
                <c:pt idx="184">
                  <c:v>18.7834</c:v>
                </c:pt>
                <c:pt idx="185">
                  <c:v>18.786899999999999</c:v>
                </c:pt>
                <c:pt idx="186">
                  <c:v>18.793700000000001</c:v>
                </c:pt>
                <c:pt idx="187">
                  <c:v>18.794599999999999</c:v>
                </c:pt>
                <c:pt idx="188">
                  <c:v>18.8064</c:v>
                </c:pt>
                <c:pt idx="189">
                  <c:v>18.817499999999999</c:v>
                </c:pt>
                <c:pt idx="190">
                  <c:v>18.814699999999998</c:v>
                </c:pt>
                <c:pt idx="191">
                  <c:v>18.8185</c:v>
                </c:pt>
                <c:pt idx="192">
                  <c:v>18.852799999999998</c:v>
                </c:pt>
                <c:pt idx="193">
                  <c:v>18.847300000000001</c:v>
                </c:pt>
                <c:pt idx="194">
                  <c:v>18.859300000000001</c:v>
                </c:pt>
                <c:pt idx="195">
                  <c:v>18.863499999999998</c:v>
                </c:pt>
                <c:pt idx="196">
                  <c:v>18.872900000000001</c:v>
                </c:pt>
                <c:pt idx="197">
                  <c:v>18.869199999999999</c:v>
                </c:pt>
                <c:pt idx="198">
                  <c:v>18.875900000000001</c:v>
                </c:pt>
                <c:pt idx="199">
                  <c:v>18.885200000000001</c:v>
                </c:pt>
                <c:pt idx="200">
                  <c:v>18.8948</c:v>
                </c:pt>
                <c:pt idx="201">
                  <c:v>18.8993</c:v>
                </c:pt>
                <c:pt idx="202">
                  <c:v>18.9023</c:v>
                </c:pt>
                <c:pt idx="203">
                  <c:v>18.905100000000001</c:v>
                </c:pt>
                <c:pt idx="204">
                  <c:v>18.898</c:v>
                </c:pt>
                <c:pt idx="205">
                  <c:v>18.911899999999999</c:v>
                </c:pt>
                <c:pt idx="206">
                  <c:v>18.909299999999998</c:v>
                </c:pt>
                <c:pt idx="207">
                  <c:v>18.916700000000002</c:v>
                </c:pt>
                <c:pt idx="208">
                  <c:v>18.934000000000001</c:v>
                </c:pt>
                <c:pt idx="209">
                  <c:v>18.943300000000001</c:v>
                </c:pt>
                <c:pt idx="210">
                  <c:v>18.967099999999999</c:v>
                </c:pt>
                <c:pt idx="211">
                  <c:v>18.9665</c:v>
                </c:pt>
                <c:pt idx="212">
                  <c:v>18.975300000000001</c:v>
                </c:pt>
                <c:pt idx="213">
                  <c:v>18.994499999999999</c:v>
                </c:pt>
                <c:pt idx="214">
                  <c:v>18.992599999999999</c:v>
                </c:pt>
                <c:pt idx="215">
                  <c:v>19.004999999999999</c:v>
                </c:pt>
                <c:pt idx="216">
                  <c:v>19.004000000000001</c:v>
                </c:pt>
                <c:pt idx="217">
                  <c:v>19.006399999999999</c:v>
                </c:pt>
                <c:pt idx="218">
                  <c:v>19.0017</c:v>
                </c:pt>
                <c:pt idx="219">
                  <c:v>19.005399999999998</c:v>
                </c:pt>
                <c:pt idx="220">
                  <c:v>19.0047</c:v>
                </c:pt>
                <c:pt idx="221">
                  <c:v>19.005399999999998</c:v>
                </c:pt>
                <c:pt idx="222">
                  <c:v>19.015599999999999</c:v>
                </c:pt>
                <c:pt idx="223">
                  <c:v>19.025500000000001</c:v>
                </c:pt>
                <c:pt idx="224">
                  <c:v>19.040900000000001</c:v>
                </c:pt>
                <c:pt idx="225">
                  <c:v>19.054100000000002</c:v>
                </c:pt>
                <c:pt idx="226">
                  <c:v>19.0702</c:v>
                </c:pt>
                <c:pt idx="227">
                  <c:v>19.079899999999999</c:v>
                </c:pt>
                <c:pt idx="228">
                  <c:v>19.097999999999999</c:v>
                </c:pt>
                <c:pt idx="229">
                  <c:v>19.11</c:v>
                </c:pt>
                <c:pt idx="230">
                  <c:v>19.118300000000001</c:v>
                </c:pt>
                <c:pt idx="231">
                  <c:v>19.260200000000001</c:v>
                </c:pt>
                <c:pt idx="232">
                  <c:v>19.366299999999999</c:v>
                </c:pt>
                <c:pt idx="233">
                  <c:v>19.4299</c:v>
                </c:pt>
                <c:pt idx="234">
                  <c:v>19.4709</c:v>
                </c:pt>
                <c:pt idx="235">
                  <c:v>19.504200000000001</c:v>
                </c:pt>
                <c:pt idx="236">
                  <c:v>19.5395</c:v>
                </c:pt>
                <c:pt idx="237">
                  <c:v>19.558</c:v>
                </c:pt>
                <c:pt idx="238">
                  <c:v>19.578900000000001</c:v>
                </c:pt>
                <c:pt idx="239">
                  <c:v>19.5974</c:v>
                </c:pt>
                <c:pt idx="240">
                  <c:v>19.605799999999999</c:v>
                </c:pt>
                <c:pt idx="241">
                  <c:v>19.603200000000001</c:v>
                </c:pt>
                <c:pt idx="242">
                  <c:v>19.610700000000001</c:v>
                </c:pt>
                <c:pt idx="243">
                  <c:v>19.613499999999998</c:v>
                </c:pt>
                <c:pt idx="244">
                  <c:v>19.640699999999999</c:v>
                </c:pt>
                <c:pt idx="245">
                  <c:v>19.654399999999999</c:v>
                </c:pt>
                <c:pt idx="246">
                  <c:v>19.674400000000002</c:v>
                </c:pt>
                <c:pt idx="247">
                  <c:v>19.683600000000002</c:v>
                </c:pt>
                <c:pt idx="248">
                  <c:v>19.692599999999999</c:v>
                </c:pt>
                <c:pt idx="249">
                  <c:v>19.697800000000001</c:v>
                </c:pt>
                <c:pt idx="250">
                  <c:v>19.7119</c:v>
                </c:pt>
                <c:pt idx="251">
                  <c:v>19.7166</c:v>
                </c:pt>
                <c:pt idx="252">
                  <c:v>19.728999999999999</c:v>
                </c:pt>
                <c:pt idx="253">
                  <c:v>19.740600000000001</c:v>
                </c:pt>
                <c:pt idx="254">
                  <c:v>19.750900000000001</c:v>
                </c:pt>
                <c:pt idx="255">
                  <c:v>19.750599999999999</c:v>
                </c:pt>
                <c:pt idx="256">
                  <c:v>19.762599999999999</c:v>
                </c:pt>
                <c:pt idx="257">
                  <c:v>19.772200000000002</c:v>
                </c:pt>
                <c:pt idx="258">
                  <c:v>19.783899999999999</c:v>
                </c:pt>
                <c:pt idx="259">
                  <c:v>19.7882</c:v>
                </c:pt>
                <c:pt idx="260">
                  <c:v>19.793099999999999</c:v>
                </c:pt>
                <c:pt idx="261">
                  <c:v>19.797599999999999</c:v>
                </c:pt>
                <c:pt idx="262">
                  <c:v>19.802900000000001</c:v>
                </c:pt>
                <c:pt idx="263">
                  <c:v>19.799800000000001</c:v>
                </c:pt>
                <c:pt idx="264">
                  <c:v>19.803799999999999</c:v>
                </c:pt>
                <c:pt idx="265">
                  <c:v>19.8188</c:v>
                </c:pt>
                <c:pt idx="266">
                  <c:v>19.808699999999998</c:v>
                </c:pt>
                <c:pt idx="267">
                  <c:v>19.816199999999998</c:v>
                </c:pt>
                <c:pt idx="268">
                  <c:v>19.8203</c:v>
                </c:pt>
                <c:pt idx="269">
                  <c:v>19.829799999999999</c:v>
                </c:pt>
                <c:pt idx="270">
                  <c:v>19.835599999999999</c:v>
                </c:pt>
                <c:pt idx="271">
                  <c:v>19.836500000000001</c:v>
                </c:pt>
                <c:pt idx="272">
                  <c:v>19.849</c:v>
                </c:pt>
                <c:pt idx="273">
                  <c:v>19.848700000000001</c:v>
                </c:pt>
                <c:pt idx="274">
                  <c:v>19.854800000000001</c:v>
                </c:pt>
                <c:pt idx="275">
                  <c:v>19.854800000000001</c:v>
                </c:pt>
                <c:pt idx="276">
                  <c:v>19.872699999999998</c:v>
                </c:pt>
                <c:pt idx="277">
                  <c:v>19.874400000000001</c:v>
                </c:pt>
                <c:pt idx="278">
                  <c:v>19.8767</c:v>
                </c:pt>
                <c:pt idx="279">
                  <c:v>19.885899999999999</c:v>
                </c:pt>
                <c:pt idx="280">
                  <c:v>19.8917</c:v>
                </c:pt>
                <c:pt idx="281">
                  <c:v>19.894200000000001</c:v>
                </c:pt>
                <c:pt idx="282">
                  <c:v>19.901</c:v>
                </c:pt>
                <c:pt idx="283">
                  <c:v>19.902999999999999</c:v>
                </c:pt>
                <c:pt idx="284">
                  <c:v>19.9056</c:v>
                </c:pt>
                <c:pt idx="285">
                  <c:v>19.913399999999999</c:v>
                </c:pt>
                <c:pt idx="286">
                  <c:v>19.918299999999999</c:v>
                </c:pt>
                <c:pt idx="287">
                  <c:v>19.919</c:v>
                </c:pt>
                <c:pt idx="288">
                  <c:v>19.923100000000002</c:v>
                </c:pt>
                <c:pt idx="289">
                  <c:v>19.922699999999999</c:v>
                </c:pt>
                <c:pt idx="290">
                  <c:v>19.922699999999999</c:v>
                </c:pt>
                <c:pt idx="291">
                  <c:v>19.928599999999999</c:v>
                </c:pt>
                <c:pt idx="292">
                  <c:v>19.928599999999999</c:v>
                </c:pt>
                <c:pt idx="293">
                  <c:v>19.944500000000001</c:v>
                </c:pt>
                <c:pt idx="294">
                  <c:v>19.9651</c:v>
                </c:pt>
                <c:pt idx="295">
                  <c:v>19.972899999999999</c:v>
                </c:pt>
                <c:pt idx="296">
                  <c:v>19.571400000000001</c:v>
                </c:pt>
                <c:pt idx="297">
                  <c:v>19.625600000000002</c:v>
                </c:pt>
                <c:pt idx="298">
                  <c:v>19.6601</c:v>
                </c:pt>
                <c:pt idx="299">
                  <c:v>19.6828</c:v>
                </c:pt>
                <c:pt idx="300">
                  <c:v>19.691800000000001</c:v>
                </c:pt>
                <c:pt idx="301">
                  <c:v>19.695399999999999</c:v>
                </c:pt>
                <c:pt idx="302">
                  <c:v>19.686499999999999</c:v>
                </c:pt>
                <c:pt idx="303">
                  <c:v>19.700700000000001</c:v>
                </c:pt>
                <c:pt idx="304">
                  <c:v>19.695699999999999</c:v>
                </c:pt>
                <c:pt idx="305">
                  <c:v>19.6938</c:v>
                </c:pt>
                <c:pt idx="306">
                  <c:v>19.7041</c:v>
                </c:pt>
                <c:pt idx="307">
                  <c:v>19.7014</c:v>
                </c:pt>
                <c:pt idx="308">
                  <c:v>19.697500000000002</c:v>
                </c:pt>
                <c:pt idx="309">
                  <c:v>19.703299999999999</c:v>
                </c:pt>
                <c:pt idx="310">
                  <c:v>19.6953</c:v>
                </c:pt>
                <c:pt idx="311">
                  <c:v>19.693300000000001</c:v>
                </c:pt>
                <c:pt idx="312">
                  <c:v>19.695</c:v>
                </c:pt>
                <c:pt idx="313">
                  <c:v>19.720500000000001</c:v>
                </c:pt>
                <c:pt idx="314">
                  <c:v>19.726099999999999</c:v>
                </c:pt>
                <c:pt idx="315">
                  <c:v>19.732099999999999</c:v>
                </c:pt>
                <c:pt idx="316">
                  <c:v>19.728200000000001</c:v>
                </c:pt>
                <c:pt idx="317">
                  <c:v>19.734999999999999</c:v>
                </c:pt>
                <c:pt idx="318">
                  <c:v>19.732199999999999</c:v>
                </c:pt>
                <c:pt idx="319">
                  <c:v>19.7333</c:v>
                </c:pt>
                <c:pt idx="320">
                  <c:v>19.729500000000002</c:v>
                </c:pt>
                <c:pt idx="321">
                  <c:v>19.7364</c:v>
                </c:pt>
                <c:pt idx="322">
                  <c:v>19.737200000000001</c:v>
                </c:pt>
                <c:pt idx="323">
                  <c:v>19.736999999999998</c:v>
                </c:pt>
                <c:pt idx="324">
                  <c:v>19.740200000000002</c:v>
                </c:pt>
                <c:pt idx="325">
                  <c:v>19.747499999999999</c:v>
                </c:pt>
                <c:pt idx="326">
                  <c:v>19.741600000000002</c:v>
                </c:pt>
                <c:pt idx="327">
                  <c:v>19.7499</c:v>
                </c:pt>
                <c:pt idx="328">
                  <c:v>19.745999999999999</c:v>
                </c:pt>
                <c:pt idx="329">
                  <c:v>19.734300000000001</c:v>
                </c:pt>
                <c:pt idx="330">
                  <c:v>19.731400000000001</c:v>
                </c:pt>
                <c:pt idx="331">
                  <c:v>19.740300000000001</c:v>
                </c:pt>
                <c:pt idx="332">
                  <c:v>19.739599999999999</c:v>
                </c:pt>
                <c:pt idx="333">
                  <c:v>19.744499999999999</c:v>
                </c:pt>
                <c:pt idx="334">
                  <c:v>19.744600000000002</c:v>
                </c:pt>
                <c:pt idx="335">
                  <c:v>19.743400000000001</c:v>
                </c:pt>
                <c:pt idx="336">
                  <c:v>19.739899999999999</c:v>
                </c:pt>
                <c:pt idx="337">
                  <c:v>19.742899999999999</c:v>
                </c:pt>
                <c:pt idx="338">
                  <c:v>19.7408</c:v>
                </c:pt>
                <c:pt idx="339">
                  <c:v>19.732400000000002</c:v>
                </c:pt>
                <c:pt idx="340">
                  <c:v>19.738</c:v>
                </c:pt>
                <c:pt idx="341">
                  <c:v>19.7333</c:v>
                </c:pt>
                <c:pt idx="342">
                  <c:v>19.740300000000001</c:v>
                </c:pt>
                <c:pt idx="343">
                  <c:v>19.7425</c:v>
                </c:pt>
                <c:pt idx="344">
                  <c:v>19.742699999999999</c:v>
                </c:pt>
                <c:pt idx="345">
                  <c:v>19.739899999999999</c:v>
                </c:pt>
                <c:pt idx="346">
                  <c:v>19.749500000000001</c:v>
                </c:pt>
                <c:pt idx="347">
                  <c:v>19.755199999999999</c:v>
                </c:pt>
                <c:pt idx="348">
                  <c:v>19.757400000000001</c:v>
                </c:pt>
                <c:pt idx="349">
                  <c:v>19.751999999999999</c:v>
                </c:pt>
                <c:pt idx="350">
                  <c:v>19.766500000000001</c:v>
                </c:pt>
                <c:pt idx="351">
                  <c:v>19.758600000000001</c:v>
                </c:pt>
                <c:pt idx="352">
                  <c:v>19.7623</c:v>
                </c:pt>
                <c:pt idx="353">
                  <c:v>19.7683</c:v>
                </c:pt>
                <c:pt idx="354">
                  <c:v>19.764700000000001</c:v>
                </c:pt>
                <c:pt idx="355">
                  <c:v>19.7745</c:v>
                </c:pt>
                <c:pt idx="356">
                  <c:v>19.779299999999999</c:v>
                </c:pt>
                <c:pt idx="357">
                  <c:v>19.787299999999998</c:v>
                </c:pt>
                <c:pt idx="358">
                  <c:v>19.785700000000002</c:v>
                </c:pt>
                <c:pt idx="359">
                  <c:v>19.788900000000002</c:v>
                </c:pt>
                <c:pt idx="360">
                  <c:v>19.7927</c:v>
                </c:pt>
                <c:pt idx="361">
                  <c:v>19.7925</c:v>
                </c:pt>
                <c:pt idx="362">
                  <c:v>19.802</c:v>
                </c:pt>
                <c:pt idx="363">
                  <c:v>19.802</c:v>
                </c:pt>
                <c:pt idx="364">
                  <c:v>19.8139</c:v>
                </c:pt>
                <c:pt idx="365">
                  <c:v>19.825500000000002</c:v>
                </c:pt>
                <c:pt idx="366">
                  <c:v>19.838100000000001</c:v>
                </c:pt>
                <c:pt idx="367">
                  <c:v>19.836600000000001</c:v>
                </c:pt>
                <c:pt idx="368">
                  <c:v>19.848299999999998</c:v>
                </c:pt>
                <c:pt idx="369">
                  <c:v>19.853200000000001</c:v>
                </c:pt>
                <c:pt idx="370">
                  <c:v>19.854700000000001</c:v>
                </c:pt>
                <c:pt idx="371">
                  <c:v>19.867799999999999</c:v>
                </c:pt>
                <c:pt idx="372">
                  <c:v>19.867899999999999</c:v>
                </c:pt>
                <c:pt idx="373">
                  <c:v>19.8767</c:v>
                </c:pt>
                <c:pt idx="374">
                  <c:v>19.869299999999999</c:v>
                </c:pt>
                <c:pt idx="375">
                  <c:v>19.869</c:v>
                </c:pt>
                <c:pt idx="376">
                  <c:v>19.869900000000001</c:v>
                </c:pt>
                <c:pt idx="377">
                  <c:v>19.879200000000001</c:v>
                </c:pt>
                <c:pt idx="378">
                  <c:v>19.889800000000001</c:v>
                </c:pt>
                <c:pt idx="379">
                  <c:v>19.900400000000001</c:v>
                </c:pt>
                <c:pt idx="380">
                  <c:v>19.908899999999999</c:v>
                </c:pt>
                <c:pt idx="381">
                  <c:v>19.921299999999999</c:v>
                </c:pt>
                <c:pt idx="382">
                  <c:v>19.929100000000002</c:v>
                </c:pt>
                <c:pt idx="383">
                  <c:v>19.938400000000001</c:v>
                </c:pt>
                <c:pt idx="384">
                  <c:v>19.950199999999999</c:v>
                </c:pt>
                <c:pt idx="385">
                  <c:v>19.9529</c:v>
                </c:pt>
                <c:pt idx="386">
                  <c:v>19.947900000000001</c:v>
                </c:pt>
                <c:pt idx="387">
                  <c:v>19.954699999999999</c:v>
                </c:pt>
                <c:pt idx="388">
                  <c:v>19.961500000000001</c:v>
                </c:pt>
                <c:pt idx="389">
                  <c:v>19.959500000000002</c:v>
                </c:pt>
                <c:pt idx="390">
                  <c:v>19.957699999999999</c:v>
                </c:pt>
                <c:pt idx="391">
                  <c:v>19.9679</c:v>
                </c:pt>
                <c:pt idx="392">
                  <c:v>19.974</c:v>
                </c:pt>
                <c:pt idx="393">
                  <c:v>19.9832</c:v>
                </c:pt>
                <c:pt idx="394">
                  <c:v>19.984300000000001</c:v>
                </c:pt>
                <c:pt idx="395">
                  <c:v>19.988499999999998</c:v>
                </c:pt>
                <c:pt idx="396">
                  <c:v>19.996700000000001</c:v>
                </c:pt>
                <c:pt idx="397">
                  <c:v>20.001300000000001</c:v>
                </c:pt>
                <c:pt idx="398">
                  <c:v>19.997</c:v>
                </c:pt>
                <c:pt idx="399">
                  <c:v>20.001200000000001</c:v>
                </c:pt>
                <c:pt idx="400">
                  <c:v>20.0029</c:v>
                </c:pt>
                <c:pt idx="401">
                  <c:v>19.981100000000001</c:v>
                </c:pt>
                <c:pt idx="402">
                  <c:v>19.982600000000001</c:v>
                </c:pt>
                <c:pt idx="403">
                  <c:v>19.973600000000001</c:v>
                </c:pt>
                <c:pt idx="404">
                  <c:v>19.982800000000001</c:v>
                </c:pt>
                <c:pt idx="405">
                  <c:v>19.976299999999998</c:v>
                </c:pt>
                <c:pt idx="406">
                  <c:v>19.9802</c:v>
                </c:pt>
                <c:pt idx="407">
                  <c:v>19.991</c:v>
                </c:pt>
                <c:pt idx="408">
                  <c:v>19.994800000000001</c:v>
                </c:pt>
                <c:pt idx="409">
                  <c:v>19.991800000000001</c:v>
                </c:pt>
                <c:pt idx="410">
                  <c:v>19.9863</c:v>
                </c:pt>
                <c:pt idx="411">
                  <c:v>19.996400000000001</c:v>
                </c:pt>
                <c:pt idx="412">
                  <c:v>20.000900000000001</c:v>
                </c:pt>
                <c:pt idx="413">
                  <c:v>19.9968</c:v>
                </c:pt>
                <c:pt idx="414">
                  <c:v>20</c:v>
                </c:pt>
                <c:pt idx="415">
                  <c:v>20.002700000000001</c:v>
                </c:pt>
                <c:pt idx="416">
                  <c:v>20.003299999999999</c:v>
                </c:pt>
                <c:pt idx="417">
                  <c:v>20.005300000000002</c:v>
                </c:pt>
                <c:pt idx="418">
                  <c:v>20.007100000000001</c:v>
                </c:pt>
                <c:pt idx="419">
                  <c:v>19.996500000000001</c:v>
                </c:pt>
                <c:pt idx="420">
                  <c:v>20.001300000000001</c:v>
                </c:pt>
                <c:pt idx="421">
                  <c:v>20.000399999999999</c:v>
                </c:pt>
                <c:pt idx="422">
                  <c:v>20.0075</c:v>
                </c:pt>
                <c:pt idx="423">
                  <c:v>20.009399999999999</c:v>
                </c:pt>
                <c:pt idx="424">
                  <c:v>20.010200000000001</c:v>
                </c:pt>
                <c:pt idx="425">
                  <c:v>20.012</c:v>
                </c:pt>
                <c:pt idx="426">
                  <c:v>20.0184</c:v>
                </c:pt>
                <c:pt idx="427">
                  <c:v>20.023700000000002</c:v>
                </c:pt>
                <c:pt idx="428">
                  <c:v>20.023099999999999</c:v>
                </c:pt>
                <c:pt idx="429">
                  <c:v>20.019100000000002</c:v>
                </c:pt>
                <c:pt idx="430">
                  <c:v>20.0198</c:v>
                </c:pt>
                <c:pt idx="431">
                  <c:v>20.0245</c:v>
                </c:pt>
                <c:pt idx="432">
                  <c:v>20.047000000000001</c:v>
                </c:pt>
                <c:pt idx="433">
                  <c:v>19.558699999999998</c:v>
                </c:pt>
                <c:pt idx="434">
                  <c:v>19.641900000000003</c:v>
                </c:pt>
                <c:pt idx="435">
                  <c:v>19.709499999999998</c:v>
                </c:pt>
                <c:pt idx="436">
                  <c:v>19.846299999999999</c:v>
                </c:pt>
                <c:pt idx="437">
                  <c:v>20.036300000000001</c:v>
                </c:pt>
                <c:pt idx="438">
                  <c:v>20.177199999999999</c:v>
                </c:pt>
                <c:pt idx="439">
                  <c:v>20.281700000000001</c:v>
                </c:pt>
                <c:pt idx="440">
                  <c:v>20.3429</c:v>
                </c:pt>
                <c:pt idx="441">
                  <c:v>20.3994</c:v>
                </c:pt>
                <c:pt idx="442">
                  <c:v>20.445599999999999</c:v>
                </c:pt>
                <c:pt idx="443">
                  <c:v>20.4754</c:v>
                </c:pt>
                <c:pt idx="444">
                  <c:v>20.507400000000004</c:v>
                </c:pt>
                <c:pt idx="445">
                  <c:v>20.542400000000001</c:v>
                </c:pt>
                <c:pt idx="446">
                  <c:v>20.580499999999997</c:v>
                </c:pt>
                <c:pt idx="447">
                  <c:v>20.9956</c:v>
                </c:pt>
                <c:pt idx="448">
                  <c:v>21.106000000000002</c:v>
                </c:pt>
                <c:pt idx="449">
                  <c:v>21.164400000000001</c:v>
                </c:pt>
                <c:pt idx="450">
                  <c:v>21.2287</c:v>
                </c:pt>
                <c:pt idx="451">
                  <c:v>21.261200000000002</c:v>
                </c:pt>
                <c:pt idx="452">
                  <c:v>21.291</c:v>
                </c:pt>
                <c:pt idx="453">
                  <c:v>21.320899999999998</c:v>
                </c:pt>
                <c:pt idx="454">
                  <c:v>21.360100000000003</c:v>
                </c:pt>
                <c:pt idx="455">
                  <c:v>21.388499999999997</c:v>
                </c:pt>
                <c:pt idx="456">
                  <c:v>21.4175</c:v>
                </c:pt>
                <c:pt idx="457">
                  <c:v>21.438199999999998</c:v>
                </c:pt>
                <c:pt idx="458">
                  <c:v>21.452500000000001</c:v>
                </c:pt>
                <c:pt idx="459">
                  <c:v>21.476900000000001</c:v>
                </c:pt>
                <c:pt idx="460">
                  <c:v>21.498100000000001</c:v>
                </c:pt>
                <c:pt idx="461">
                  <c:v>21.516300000000001</c:v>
                </c:pt>
                <c:pt idx="462">
                  <c:v>21.5336</c:v>
                </c:pt>
                <c:pt idx="463">
                  <c:v>21.538900000000002</c:v>
                </c:pt>
                <c:pt idx="464">
                  <c:v>21.558299999999999</c:v>
                </c:pt>
                <c:pt idx="465">
                  <c:v>21.581100000000003</c:v>
                </c:pt>
                <c:pt idx="466">
                  <c:v>21.5885</c:v>
                </c:pt>
                <c:pt idx="467">
                  <c:v>21.572399999999998</c:v>
                </c:pt>
                <c:pt idx="468">
                  <c:v>21.602599999999999</c:v>
                </c:pt>
                <c:pt idx="469">
                  <c:v>21.599299999999999</c:v>
                </c:pt>
                <c:pt idx="470">
                  <c:v>21.613099999999999</c:v>
                </c:pt>
                <c:pt idx="471">
                  <c:v>21.612300000000001</c:v>
                </c:pt>
                <c:pt idx="472">
                  <c:v>21.620200000000001</c:v>
                </c:pt>
                <c:pt idx="473">
                  <c:v>21.616399999999999</c:v>
                </c:pt>
                <c:pt idx="474">
                  <c:v>21.627399999999998</c:v>
                </c:pt>
                <c:pt idx="475">
                  <c:v>21.629600000000003</c:v>
                </c:pt>
                <c:pt idx="476">
                  <c:v>21.641100000000002</c:v>
                </c:pt>
                <c:pt idx="477">
                  <c:v>21.639199999999999</c:v>
                </c:pt>
                <c:pt idx="478">
                  <c:v>21.632999999999999</c:v>
                </c:pt>
                <c:pt idx="479">
                  <c:v>21.6418</c:v>
                </c:pt>
                <c:pt idx="480">
                  <c:v>21.6434</c:v>
                </c:pt>
                <c:pt idx="481">
                  <c:v>21.653300000000002</c:v>
                </c:pt>
                <c:pt idx="482">
                  <c:v>21.659099999999999</c:v>
                </c:pt>
                <c:pt idx="483">
                  <c:v>21.6554</c:v>
                </c:pt>
                <c:pt idx="484">
                  <c:v>21.657</c:v>
                </c:pt>
                <c:pt idx="485">
                  <c:v>21.655200000000001</c:v>
                </c:pt>
                <c:pt idx="486">
                  <c:v>21.6508</c:v>
                </c:pt>
                <c:pt idx="487">
                  <c:v>21.6691</c:v>
                </c:pt>
                <c:pt idx="488">
                  <c:v>21.665400000000002</c:v>
                </c:pt>
                <c:pt idx="489">
                  <c:v>21.654699999999998</c:v>
                </c:pt>
                <c:pt idx="490">
                  <c:v>21.659400000000002</c:v>
                </c:pt>
                <c:pt idx="491">
                  <c:v>21.665399999999998</c:v>
                </c:pt>
                <c:pt idx="492">
                  <c:v>21.663600000000002</c:v>
                </c:pt>
                <c:pt idx="493">
                  <c:v>21.657600000000002</c:v>
                </c:pt>
                <c:pt idx="494">
                  <c:v>21.677299999999999</c:v>
                </c:pt>
                <c:pt idx="495">
                  <c:v>21.679200000000002</c:v>
                </c:pt>
                <c:pt idx="496">
                  <c:v>21.673499999999997</c:v>
                </c:pt>
                <c:pt idx="497">
                  <c:v>21.677399999999999</c:v>
                </c:pt>
                <c:pt idx="498">
                  <c:v>21.682600000000001</c:v>
                </c:pt>
                <c:pt idx="499">
                  <c:v>21.684800000000003</c:v>
                </c:pt>
                <c:pt idx="500">
                  <c:v>21.685700000000001</c:v>
                </c:pt>
                <c:pt idx="501">
                  <c:v>21.6921</c:v>
                </c:pt>
                <c:pt idx="502">
                  <c:v>21.697900000000001</c:v>
                </c:pt>
                <c:pt idx="503">
                  <c:v>21.701600000000003</c:v>
                </c:pt>
                <c:pt idx="504">
                  <c:v>21.707699999999999</c:v>
                </c:pt>
                <c:pt idx="505">
                  <c:v>21.722300000000004</c:v>
                </c:pt>
                <c:pt idx="506">
                  <c:v>21.724599999999999</c:v>
                </c:pt>
                <c:pt idx="507">
                  <c:v>21.729299999999999</c:v>
                </c:pt>
                <c:pt idx="508">
                  <c:v>21.746600000000001</c:v>
                </c:pt>
                <c:pt idx="509">
                  <c:v>21.745100000000001</c:v>
                </c:pt>
                <c:pt idx="510">
                  <c:v>21.7545</c:v>
                </c:pt>
                <c:pt idx="511">
                  <c:v>21.7593</c:v>
                </c:pt>
                <c:pt idx="512">
                  <c:v>21.771900000000002</c:v>
                </c:pt>
                <c:pt idx="513">
                  <c:v>21.7881</c:v>
                </c:pt>
                <c:pt idx="514">
                  <c:v>21.789899999999999</c:v>
                </c:pt>
                <c:pt idx="515">
                  <c:v>21.788799999999998</c:v>
                </c:pt>
                <c:pt idx="516">
                  <c:v>21.781199999999998</c:v>
                </c:pt>
                <c:pt idx="517">
                  <c:v>21.7774</c:v>
                </c:pt>
                <c:pt idx="518">
                  <c:v>21.7851</c:v>
                </c:pt>
                <c:pt idx="519">
                  <c:v>21.790000000000003</c:v>
                </c:pt>
                <c:pt idx="520">
                  <c:v>21.8017</c:v>
                </c:pt>
                <c:pt idx="521">
                  <c:v>21.814699999999998</c:v>
                </c:pt>
                <c:pt idx="522">
                  <c:v>21.814499999999999</c:v>
                </c:pt>
                <c:pt idx="523">
                  <c:v>21.8276</c:v>
                </c:pt>
                <c:pt idx="524">
                  <c:v>21.824100000000001</c:v>
                </c:pt>
                <c:pt idx="525">
                  <c:v>21.838999999999999</c:v>
                </c:pt>
                <c:pt idx="526">
                  <c:v>21.846499999999999</c:v>
                </c:pt>
                <c:pt idx="527">
                  <c:v>21.847899999999999</c:v>
                </c:pt>
                <c:pt idx="528">
                  <c:v>21.849500000000003</c:v>
                </c:pt>
                <c:pt idx="529">
                  <c:v>21.8431</c:v>
                </c:pt>
                <c:pt idx="530">
                  <c:v>21.8307</c:v>
                </c:pt>
                <c:pt idx="531">
                  <c:v>21.836600000000001</c:v>
                </c:pt>
                <c:pt idx="532">
                  <c:v>21.837800000000001</c:v>
                </c:pt>
                <c:pt idx="533">
                  <c:v>21.845700000000001</c:v>
                </c:pt>
                <c:pt idx="534">
                  <c:v>21.8508</c:v>
                </c:pt>
                <c:pt idx="535">
                  <c:v>21.8475</c:v>
                </c:pt>
                <c:pt idx="536">
                  <c:v>21.8504</c:v>
                </c:pt>
                <c:pt idx="537">
                  <c:v>21.851700000000001</c:v>
                </c:pt>
                <c:pt idx="538">
                  <c:v>21.849800000000002</c:v>
                </c:pt>
                <c:pt idx="539">
                  <c:v>21.861000000000001</c:v>
                </c:pt>
                <c:pt idx="540">
                  <c:v>21.8672</c:v>
                </c:pt>
                <c:pt idx="541">
                  <c:v>21.866499999999998</c:v>
                </c:pt>
                <c:pt idx="542">
                  <c:v>21.864799999999999</c:v>
                </c:pt>
                <c:pt idx="543">
                  <c:v>21.860199999999999</c:v>
                </c:pt>
                <c:pt idx="544">
                  <c:v>21.866500000000002</c:v>
                </c:pt>
                <c:pt idx="545">
                  <c:v>21.862100000000002</c:v>
                </c:pt>
                <c:pt idx="546">
                  <c:v>21.867999999999999</c:v>
                </c:pt>
                <c:pt idx="547">
                  <c:v>21.880299999999998</c:v>
                </c:pt>
                <c:pt idx="548">
                  <c:v>21.876200000000001</c:v>
                </c:pt>
                <c:pt idx="549">
                  <c:v>21.879899999999999</c:v>
                </c:pt>
                <c:pt idx="550">
                  <c:v>21.878799999999998</c:v>
                </c:pt>
                <c:pt idx="551">
                  <c:v>21.889000000000003</c:v>
                </c:pt>
                <c:pt idx="552">
                  <c:v>21.889900000000001</c:v>
                </c:pt>
                <c:pt idx="553">
                  <c:v>21.8809</c:v>
                </c:pt>
                <c:pt idx="554">
                  <c:v>21.880800000000001</c:v>
                </c:pt>
                <c:pt idx="555">
                  <c:v>21.885200000000001</c:v>
                </c:pt>
                <c:pt idx="556">
                  <c:v>21.876099999999997</c:v>
                </c:pt>
                <c:pt idx="557">
                  <c:v>21.879799999999999</c:v>
                </c:pt>
                <c:pt idx="558">
                  <c:v>21.879799999999999</c:v>
                </c:pt>
                <c:pt idx="559">
                  <c:v>21.890499999999999</c:v>
                </c:pt>
                <c:pt idx="560">
                  <c:v>21.881900000000002</c:v>
                </c:pt>
                <c:pt idx="561">
                  <c:v>21.884499999999999</c:v>
                </c:pt>
                <c:pt idx="562">
                  <c:v>21.881399999999999</c:v>
                </c:pt>
                <c:pt idx="563">
                  <c:v>21.877500000000001</c:v>
                </c:pt>
                <c:pt idx="564">
                  <c:v>21.874500000000001</c:v>
                </c:pt>
                <c:pt idx="565">
                  <c:v>21.878200000000003</c:v>
                </c:pt>
                <c:pt idx="566">
                  <c:v>21.869800000000001</c:v>
                </c:pt>
                <c:pt idx="567">
                  <c:v>21.8809</c:v>
                </c:pt>
                <c:pt idx="568">
                  <c:v>21.875399999999999</c:v>
                </c:pt>
                <c:pt idx="569">
                  <c:v>21.8932</c:v>
                </c:pt>
                <c:pt idx="570">
                  <c:v>21.911799999999999</c:v>
                </c:pt>
                <c:pt idx="571">
                  <c:v>21.913</c:v>
                </c:pt>
                <c:pt idx="572">
                  <c:v>21.909800000000001</c:v>
                </c:pt>
                <c:pt idx="573">
                  <c:v>21.919300000000003</c:v>
                </c:pt>
                <c:pt idx="574">
                  <c:v>21.907599999999999</c:v>
                </c:pt>
                <c:pt idx="575">
                  <c:v>21.906500000000001</c:v>
                </c:pt>
                <c:pt idx="576">
                  <c:v>21.9177</c:v>
                </c:pt>
                <c:pt idx="577">
                  <c:v>21.9163</c:v>
                </c:pt>
                <c:pt idx="578">
                  <c:v>21.929300000000001</c:v>
                </c:pt>
                <c:pt idx="579">
                  <c:v>21.9392</c:v>
                </c:pt>
                <c:pt idx="580">
                  <c:v>21.944600000000001</c:v>
                </c:pt>
                <c:pt idx="581">
                  <c:v>21.956600000000002</c:v>
                </c:pt>
                <c:pt idx="582">
                  <c:v>21.956</c:v>
                </c:pt>
                <c:pt idx="583">
                  <c:v>21.964199999999998</c:v>
                </c:pt>
                <c:pt idx="584">
                  <c:v>21.976599999999998</c:v>
                </c:pt>
                <c:pt idx="585">
                  <c:v>21.971999999999998</c:v>
                </c:pt>
                <c:pt idx="586">
                  <c:v>21.9819</c:v>
                </c:pt>
                <c:pt idx="587">
                  <c:v>21.986799999999999</c:v>
                </c:pt>
                <c:pt idx="588">
                  <c:v>21.990300000000001</c:v>
                </c:pt>
                <c:pt idx="589">
                  <c:v>21.9862</c:v>
                </c:pt>
                <c:pt idx="590">
                  <c:v>21.996100000000002</c:v>
                </c:pt>
                <c:pt idx="591">
                  <c:v>22.006800000000002</c:v>
                </c:pt>
                <c:pt idx="592">
                  <c:v>22.000399999999999</c:v>
                </c:pt>
                <c:pt idx="593">
                  <c:v>21.999299999999998</c:v>
                </c:pt>
                <c:pt idx="594">
                  <c:v>21.995999999999999</c:v>
                </c:pt>
                <c:pt idx="595">
                  <c:v>22.031000000000002</c:v>
                </c:pt>
                <c:pt idx="596">
                  <c:v>22.045099999999998</c:v>
                </c:pt>
                <c:pt idx="597">
                  <c:v>22.049700000000001</c:v>
                </c:pt>
                <c:pt idx="598">
                  <c:v>22.040800000000001</c:v>
                </c:pt>
                <c:pt idx="599">
                  <c:v>22.043299999999999</c:v>
                </c:pt>
                <c:pt idx="600">
                  <c:v>22.041599999999999</c:v>
                </c:pt>
                <c:pt idx="601">
                  <c:v>22.043299999999999</c:v>
                </c:pt>
                <c:pt idx="602">
                  <c:v>22.057400000000001</c:v>
                </c:pt>
                <c:pt idx="603">
                  <c:v>22.048400000000001</c:v>
                </c:pt>
                <c:pt idx="604">
                  <c:v>22.048300000000001</c:v>
                </c:pt>
                <c:pt idx="605">
                  <c:v>22.038400000000003</c:v>
                </c:pt>
                <c:pt idx="606">
                  <c:v>22.040399999999998</c:v>
                </c:pt>
                <c:pt idx="607">
                  <c:v>22.038899999999998</c:v>
                </c:pt>
                <c:pt idx="608">
                  <c:v>22.0379</c:v>
                </c:pt>
                <c:pt idx="609">
                  <c:v>22.0503</c:v>
                </c:pt>
                <c:pt idx="610">
                  <c:v>22.0459</c:v>
                </c:pt>
                <c:pt idx="611">
                  <c:v>22.049199999999999</c:v>
                </c:pt>
                <c:pt idx="612">
                  <c:v>22.039099999999998</c:v>
                </c:pt>
                <c:pt idx="613">
                  <c:v>22.036300000000001</c:v>
                </c:pt>
                <c:pt idx="614">
                  <c:v>22.035399999999999</c:v>
                </c:pt>
                <c:pt idx="615">
                  <c:v>22.0274</c:v>
                </c:pt>
                <c:pt idx="616">
                  <c:v>22.027100000000001</c:v>
                </c:pt>
                <c:pt idx="617">
                  <c:v>22.018899999999999</c:v>
                </c:pt>
                <c:pt idx="618">
                  <c:v>22.014000000000003</c:v>
                </c:pt>
                <c:pt idx="619">
                  <c:v>22.006599999999999</c:v>
                </c:pt>
                <c:pt idx="620">
                  <c:v>22.005800000000001</c:v>
                </c:pt>
                <c:pt idx="621">
                  <c:v>22.006399999999999</c:v>
                </c:pt>
                <c:pt idx="622">
                  <c:v>21.994</c:v>
                </c:pt>
                <c:pt idx="623">
                  <c:v>21.986000000000001</c:v>
                </c:pt>
                <c:pt idx="624">
                  <c:v>22.008499999999998</c:v>
                </c:pt>
                <c:pt idx="625">
                  <c:v>21.994500000000002</c:v>
                </c:pt>
                <c:pt idx="626">
                  <c:v>21.9939</c:v>
                </c:pt>
                <c:pt idx="627">
                  <c:v>21.984299999999998</c:v>
                </c:pt>
                <c:pt idx="628">
                  <c:v>21.9861</c:v>
                </c:pt>
                <c:pt idx="629">
                  <c:v>21.9696</c:v>
                </c:pt>
                <c:pt idx="630">
                  <c:v>21.962000000000003</c:v>
                </c:pt>
                <c:pt idx="631">
                  <c:v>21.962400000000002</c:v>
                </c:pt>
                <c:pt idx="632">
                  <c:v>21.962900000000001</c:v>
                </c:pt>
                <c:pt idx="633">
                  <c:v>21.952000000000002</c:v>
                </c:pt>
                <c:pt idx="634">
                  <c:v>21.947700000000001</c:v>
                </c:pt>
                <c:pt idx="635">
                  <c:v>21.936</c:v>
                </c:pt>
                <c:pt idx="636">
                  <c:v>21.9191</c:v>
                </c:pt>
                <c:pt idx="637">
                  <c:v>21.9254</c:v>
                </c:pt>
                <c:pt idx="638">
                  <c:v>21.905099999999997</c:v>
                </c:pt>
                <c:pt idx="639">
                  <c:v>21.902800000000003</c:v>
                </c:pt>
                <c:pt idx="640">
                  <c:v>21.910900000000002</c:v>
                </c:pt>
                <c:pt idx="641">
                  <c:v>21.9085</c:v>
                </c:pt>
                <c:pt idx="642">
                  <c:v>21.9224</c:v>
                </c:pt>
                <c:pt idx="643">
                  <c:v>21.911899999999999</c:v>
                </c:pt>
                <c:pt idx="644">
                  <c:v>21.911100000000001</c:v>
                </c:pt>
                <c:pt idx="645">
                  <c:v>21.921899999999997</c:v>
                </c:pt>
                <c:pt idx="646">
                  <c:v>21.907699999999998</c:v>
                </c:pt>
                <c:pt idx="647">
                  <c:v>21.911799999999999</c:v>
                </c:pt>
                <c:pt idx="648">
                  <c:v>21.902000000000001</c:v>
                </c:pt>
                <c:pt idx="649">
                  <c:v>21.8964</c:v>
                </c:pt>
                <c:pt idx="650">
                  <c:v>21.883500000000002</c:v>
                </c:pt>
                <c:pt idx="651">
                  <c:v>21.875499999999999</c:v>
                </c:pt>
                <c:pt idx="652">
                  <c:v>21.866299999999999</c:v>
                </c:pt>
                <c:pt idx="653">
                  <c:v>21.858899999999998</c:v>
                </c:pt>
                <c:pt idx="654">
                  <c:v>21.8626</c:v>
                </c:pt>
                <c:pt idx="655">
                  <c:v>21.864800000000002</c:v>
                </c:pt>
                <c:pt idx="656">
                  <c:v>21.873799999999999</c:v>
                </c:pt>
                <c:pt idx="657">
                  <c:v>21.882300000000001</c:v>
                </c:pt>
                <c:pt idx="658">
                  <c:v>21.8855</c:v>
                </c:pt>
                <c:pt idx="659">
                  <c:v>21.8935</c:v>
                </c:pt>
                <c:pt idx="660">
                  <c:v>21.904199999999999</c:v>
                </c:pt>
                <c:pt idx="661">
                  <c:v>21.9115</c:v>
                </c:pt>
                <c:pt idx="662">
                  <c:v>21.912400000000002</c:v>
                </c:pt>
                <c:pt idx="663">
                  <c:v>22.051300000000001</c:v>
                </c:pt>
                <c:pt idx="664">
                  <c:v>22.151199999999999</c:v>
                </c:pt>
                <c:pt idx="665">
                  <c:v>22.205100000000002</c:v>
                </c:pt>
                <c:pt idx="666">
                  <c:v>22.2455</c:v>
                </c:pt>
                <c:pt idx="667">
                  <c:v>22.269500000000001</c:v>
                </c:pt>
                <c:pt idx="668">
                  <c:v>22.301500000000001</c:v>
                </c:pt>
                <c:pt idx="669">
                  <c:v>22.311299999999999</c:v>
                </c:pt>
                <c:pt idx="670">
                  <c:v>22.327500000000001</c:v>
                </c:pt>
                <c:pt idx="671">
                  <c:v>22.3383</c:v>
                </c:pt>
                <c:pt idx="672">
                  <c:v>22.343499999999999</c:v>
                </c:pt>
                <c:pt idx="673">
                  <c:v>22.335700000000003</c:v>
                </c:pt>
                <c:pt idx="674">
                  <c:v>22.333300000000001</c:v>
                </c:pt>
                <c:pt idx="675">
                  <c:v>22.334</c:v>
                </c:pt>
                <c:pt idx="676">
                  <c:v>22.354699999999998</c:v>
                </c:pt>
                <c:pt idx="677">
                  <c:v>22.3628</c:v>
                </c:pt>
                <c:pt idx="678">
                  <c:v>22.376100000000001</c:v>
                </c:pt>
                <c:pt idx="679">
                  <c:v>22.379800000000003</c:v>
                </c:pt>
                <c:pt idx="680">
                  <c:v>22.3811</c:v>
                </c:pt>
                <c:pt idx="681">
                  <c:v>22.3826</c:v>
                </c:pt>
                <c:pt idx="682">
                  <c:v>22.388400000000001</c:v>
                </c:pt>
                <c:pt idx="683">
                  <c:v>22.385200000000001</c:v>
                </c:pt>
                <c:pt idx="684">
                  <c:v>22.390899999999998</c:v>
                </c:pt>
                <c:pt idx="685">
                  <c:v>22.391000000000002</c:v>
                </c:pt>
                <c:pt idx="686">
                  <c:v>22.396600000000003</c:v>
                </c:pt>
                <c:pt idx="687">
                  <c:v>22.388399999999997</c:v>
                </c:pt>
                <c:pt idx="688">
                  <c:v>22.3932</c:v>
                </c:pt>
                <c:pt idx="689">
                  <c:v>22.395500000000002</c:v>
                </c:pt>
                <c:pt idx="690">
                  <c:v>22.397199999999998</c:v>
                </c:pt>
                <c:pt idx="691">
                  <c:v>22.396000000000001</c:v>
                </c:pt>
                <c:pt idx="692">
                  <c:v>22.394099999999998</c:v>
                </c:pt>
                <c:pt idx="693">
                  <c:v>22.383800000000001</c:v>
                </c:pt>
                <c:pt idx="694">
                  <c:v>22.384</c:v>
                </c:pt>
                <c:pt idx="695">
                  <c:v>22.373900000000003</c:v>
                </c:pt>
                <c:pt idx="696">
                  <c:v>22.369299999999999</c:v>
                </c:pt>
                <c:pt idx="697">
                  <c:v>22.3767</c:v>
                </c:pt>
                <c:pt idx="698">
                  <c:v>22.355599999999999</c:v>
                </c:pt>
                <c:pt idx="699">
                  <c:v>22.356399999999997</c:v>
                </c:pt>
                <c:pt idx="700">
                  <c:v>22.3523</c:v>
                </c:pt>
                <c:pt idx="701">
                  <c:v>22.358699999999999</c:v>
                </c:pt>
                <c:pt idx="702">
                  <c:v>22.349899999999998</c:v>
                </c:pt>
                <c:pt idx="703">
                  <c:v>22.340500000000002</c:v>
                </c:pt>
                <c:pt idx="704">
                  <c:v>22.346399999999999</c:v>
                </c:pt>
                <c:pt idx="705">
                  <c:v>22.3368</c:v>
                </c:pt>
                <c:pt idx="706">
                  <c:v>22.334900000000001</c:v>
                </c:pt>
                <c:pt idx="707">
                  <c:v>22.3306</c:v>
                </c:pt>
                <c:pt idx="708">
                  <c:v>22.335799999999999</c:v>
                </c:pt>
                <c:pt idx="709">
                  <c:v>22.333200000000001</c:v>
                </c:pt>
                <c:pt idx="710">
                  <c:v>22.326499999999999</c:v>
                </c:pt>
                <c:pt idx="711">
                  <c:v>22.325599999999998</c:v>
                </c:pt>
                <c:pt idx="712">
                  <c:v>22.3248</c:v>
                </c:pt>
                <c:pt idx="713">
                  <c:v>22.325700000000001</c:v>
                </c:pt>
                <c:pt idx="714">
                  <c:v>22.322399999999998</c:v>
                </c:pt>
                <c:pt idx="715">
                  <c:v>22.316199999999998</c:v>
                </c:pt>
                <c:pt idx="716">
                  <c:v>22.3142</c:v>
                </c:pt>
                <c:pt idx="717">
                  <c:v>22.3172</c:v>
                </c:pt>
                <c:pt idx="718">
                  <c:v>22.3157</c:v>
                </c:pt>
                <c:pt idx="719">
                  <c:v>22.3109</c:v>
                </c:pt>
                <c:pt idx="720">
                  <c:v>22.307000000000002</c:v>
                </c:pt>
                <c:pt idx="721">
                  <c:v>22.3048</c:v>
                </c:pt>
                <c:pt idx="722">
                  <c:v>22.297499999999999</c:v>
                </c:pt>
                <c:pt idx="723">
                  <c:v>22.300899999999999</c:v>
                </c:pt>
                <c:pt idx="724">
                  <c:v>22.2897</c:v>
                </c:pt>
                <c:pt idx="725">
                  <c:v>22.3033</c:v>
                </c:pt>
                <c:pt idx="726">
                  <c:v>22.3247</c:v>
                </c:pt>
                <c:pt idx="727">
                  <c:v>22.3292</c:v>
                </c:pt>
                <c:pt idx="728">
                  <c:v>21.926500000000001</c:v>
                </c:pt>
                <c:pt idx="729">
                  <c:v>21.978200000000001</c:v>
                </c:pt>
                <c:pt idx="730">
                  <c:v>22.0092</c:v>
                </c:pt>
                <c:pt idx="731">
                  <c:v>22.032499999999999</c:v>
                </c:pt>
                <c:pt idx="732">
                  <c:v>22.037500000000001</c:v>
                </c:pt>
                <c:pt idx="733">
                  <c:v>22.041699999999999</c:v>
                </c:pt>
                <c:pt idx="734">
                  <c:v>22.034599999999998</c:v>
                </c:pt>
                <c:pt idx="735">
                  <c:v>22.043300000000002</c:v>
                </c:pt>
                <c:pt idx="736">
                  <c:v>22.034699999999997</c:v>
                </c:pt>
                <c:pt idx="737">
                  <c:v>22.028700000000001</c:v>
                </c:pt>
                <c:pt idx="738">
                  <c:v>22.037700000000001</c:v>
                </c:pt>
                <c:pt idx="739">
                  <c:v>22.033999999999999</c:v>
                </c:pt>
                <c:pt idx="740">
                  <c:v>22.023100000000003</c:v>
                </c:pt>
                <c:pt idx="741">
                  <c:v>22.025099999999998</c:v>
                </c:pt>
                <c:pt idx="742">
                  <c:v>22.012</c:v>
                </c:pt>
                <c:pt idx="743">
                  <c:v>22.007100000000001</c:v>
                </c:pt>
                <c:pt idx="744">
                  <c:v>22.013000000000002</c:v>
                </c:pt>
                <c:pt idx="745">
                  <c:v>22.027700000000003</c:v>
                </c:pt>
                <c:pt idx="746">
                  <c:v>22.030200000000001</c:v>
                </c:pt>
                <c:pt idx="747">
                  <c:v>22.039099999999998</c:v>
                </c:pt>
                <c:pt idx="748">
                  <c:v>22.029800000000002</c:v>
                </c:pt>
                <c:pt idx="749">
                  <c:v>22.024100000000001</c:v>
                </c:pt>
                <c:pt idx="750">
                  <c:v>22.020899999999997</c:v>
                </c:pt>
                <c:pt idx="751">
                  <c:v>22.017900000000001</c:v>
                </c:pt>
                <c:pt idx="752">
                  <c:v>22.008200000000002</c:v>
                </c:pt>
                <c:pt idx="753">
                  <c:v>22.012499999999999</c:v>
                </c:pt>
                <c:pt idx="754">
                  <c:v>22.006500000000003</c:v>
                </c:pt>
                <c:pt idx="755">
                  <c:v>21.998699999999999</c:v>
                </c:pt>
                <c:pt idx="756">
                  <c:v>22</c:v>
                </c:pt>
                <c:pt idx="757">
                  <c:v>22.000799999999998</c:v>
                </c:pt>
                <c:pt idx="758">
                  <c:v>21.985800000000001</c:v>
                </c:pt>
                <c:pt idx="759">
                  <c:v>21.9909</c:v>
                </c:pt>
                <c:pt idx="760">
                  <c:v>21.9802</c:v>
                </c:pt>
                <c:pt idx="761">
                  <c:v>21.959200000000003</c:v>
                </c:pt>
                <c:pt idx="762">
                  <c:v>21.948499999999999</c:v>
                </c:pt>
                <c:pt idx="763">
                  <c:v>21.9513</c:v>
                </c:pt>
                <c:pt idx="764">
                  <c:v>21.944600000000001</c:v>
                </c:pt>
                <c:pt idx="765">
                  <c:v>21.939299999999999</c:v>
                </c:pt>
                <c:pt idx="766">
                  <c:v>21.933500000000002</c:v>
                </c:pt>
                <c:pt idx="767">
                  <c:v>21.923000000000002</c:v>
                </c:pt>
                <c:pt idx="768">
                  <c:v>21.912199999999999</c:v>
                </c:pt>
                <c:pt idx="769">
                  <c:v>21.905999999999999</c:v>
                </c:pt>
                <c:pt idx="770">
                  <c:v>21.8963</c:v>
                </c:pt>
                <c:pt idx="771">
                  <c:v>21.878400000000003</c:v>
                </c:pt>
                <c:pt idx="772">
                  <c:v>21.875900000000001</c:v>
                </c:pt>
                <c:pt idx="773">
                  <c:v>21.864799999999999</c:v>
                </c:pt>
                <c:pt idx="774">
                  <c:v>21.862400000000001</c:v>
                </c:pt>
                <c:pt idx="775">
                  <c:v>21.856400000000001</c:v>
                </c:pt>
                <c:pt idx="776">
                  <c:v>21.843799999999998</c:v>
                </c:pt>
                <c:pt idx="777">
                  <c:v>21.83</c:v>
                </c:pt>
                <c:pt idx="778">
                  <c:v>21.832700000000003</c:v>
                </c:pt>
                <c:pt idx="779">
                  <c:v>21.830199999999998</c:v>
                </c:pt>
                <c:pt idx="780">
                  <c:v>21.823700000000002</c:v>
                </c:pt>
                <c:pt idx="781">
                  <c:v>21.811</c:v>
                </c:pt>
                <c:pt idx="782">
                  <c:v>21.816100000000002</c:v>
                </c:pt>
                <c:pt idx="783">
                  <c:v>21.797600000000003</c:v>
                </c:pt>
                <c:pt idx="784">
                  <c:v>21.796199999999999</c:v>
                </c:pt>
                <c:pt idx="785">
                  <c:v>21.789200000000001</c:v>
                </c:pt>
                <c:pt idx="786">
                  <c:v>21.777600000000003</c:v>
                </c:pt>
                <c:pt idx="787">
                  <c:v>21.780200000000001</c:v>
                </c:pt>
                <c:pt idx="788">
                  <c:v>21.775700000000001</c:v>
                </c:pt>
                <c:pt idx="789">
                  <c:v>21.774899999999999</c:v>
                </c:pt>
                <c:pt idx="790">
                  <c:v>21.765000000000001</c:v>
                </c:pt>
                <c:pt idx="791">
                  <c:v>21.765800000000002</c:v>
                </c:pt>
                <c:pt idx="792">
                  <c:v>21.759399999999999</c:v>
                </c:pt>
                <c:pt idx="793">
                  <c:v>21.750700000000002</c:v>
                </c:pt>
                <c:pt idx="794">
                  <c:v>21.755500000000001</c:v>
                </c:pt>
                <c:pt idx="795">
                  <c:v>21.745899999999999</c:v>
                </c:pt>
                <c:pt idx="796">
                  <c:v>21.755099999999999</c:v>
                </c:pt>
                <c:pt idx="797">
                  <c:v>21.759700000000002</c:v>
                </c:pt>
                <c:pt idx="798">
                  <c:v>21.768599999999999</c:v>
                </c:pt>
                <c:pt idx="799">
                  <c:v>21.760300000000001</c:v>
                </c:pt>
                <c:pt idx="800">
                  <c:v>21.770599999999998</c:v>
                </c:pt>
                <c:pt idx="801">
                  <c:v>21.771100000000001</c:v>
                </c:pt>
                <c:pt idx="802">
                  <c:v>21.766200000000001</c:v>
                </c:pt>
                <c:pt idx="803">
                  <c:v>21.773199999999999</c:v>
                </c:pt>
                <c:pt idx="804">
                  <c:v>21.770399999999999</c:v>
                </c:pt>
                <c:pt idx="805">
                  <c:v>21.774699999999999</c:v>
                </c:pt>
                <c:pt idx="806">
                  <c:v>21.760099999999998</c:v>
                </c:pt>
                <c:pt idx="807">
                  <c:v>21.758099999999999</c:v>
                </c:pt>
                <c:pt idx="808">
                  <c:v>21.755200000000002</c:v>
                </c:pt>
                <c:pt idx="809">
                  <c:v>21.762499999999999</c:v>
                </c:pt>
                <c:pt idx="810">
                  <c:v>21.770900000000001</c:v>
                </c:pt>
                <c:pt idx="811">
                  <c:v>21.777800000000003</c:v>
                </c:pt>
                <c:pt idx="812">
                  <c:v>21.7864</c:v>
                </c:pt>
                <c:pt idx="813">
                  <c:v>21.795099999999998</c:v>
                </c:pt>
                <c:pt idx="814">
                  <c:v>21.794</c:v>
                </c:pt>
                <c:pt idx="815">
                  <c:v>21.803000000000001</c:v>
                </c:pt>
                <c:pt idx="816">
                  <c:v>21.815099999999997</c:v>
                </c:pt>
                <c:pt idx="817">
                  <c:v>21.812200000000001</c:v>
                </c:pt>
                <c:pt idx="818">
                  <c:v>21.801600000000001</c:v>
                </c:pt>
                <c:pt idx="819">
                  <c:v>21.805799999999998</c:v>
                </c:pt>
                <c:pt idx="820">
                  <c:v>21.8185</c:v>
                </c:pt>
                <c:pt idx="821">
                  <c:v>21.806600000000003</c:v>
                </c:pt>
                <c:pt idx="822">
                  <c:v>21.802</c:v>
                </c:pt>
                <c:pt idx="823">
                  <c:v>21.808600000000002</c:v>
                </c:pt>
                <c:pt idx="824">
                  <c:v>21.814599999999999</c:v>
                </c:pt>
                <c:pt idx="825">
                  <c:v>21.816300000000002</c:v>
                </c:pt>
                <c:pt idx="826">
                  <c:v>21.814600000000002</c:v>
                </c:pt>
                <c:pt idx="827">
                  <c:v>21.8142</c:v>
                </c:pt>
                <c:pt idx="828">
                  <c:v>21.820600000000002</c:v>
                </c:pt>
                <c:pt idx="829">
                  <c:v>21.823700000000002</c:v>
                </c:pt>
                <c:pt idx="830">
                  <c:v>21.811900000000001</c:v>
                </c:pt>
                <c:pt idx="831">
                  <c:v>21.8108</c:v>
                </c:pt>
                <c:pt idx="832">
                  <c:v>21.8108</c:v>
                </c:pt>
                <c:pt idx="833">
                  <c:v>21.780900000000003</c:v>
                </c:pt>
                <c:pt idx="834">
                  <c:v>21.778100000000002</c:v>
                </c:pt>
                <c:pt idx="835">
                  <c:v>21.767700000000001</c:v>
                </c:pt>
                <c:pt idx="836">
                  <c:v>21.767200000000003</c:v>
                </c:pt>
                <c:pt idx="837">
                  <c:v>21.757199999999997</c:v>
                </c:pt>
                <c:pt idx="838">
                  <c:v>21.7575</c:v>
                </c:pt>
                <c:pt idx="839">
                  <c:v>21.761099999999999</c:v>
                </c:pt>
                <c:pt idx="840">
                  <c:v>21.761000000000003</c:v>
                </c:pt>
                <c:pt idx="841">
                  <c:v>21.746600000000001</c:v>
                </c:pt>
                <c:pt idx="842">
                  <c:v>21.737400000000001</c:v>
                </c:pt>
                <c:pt idx="843">
                  <c:v>21.741700000000002</c:v>
                </c:pt>
                <c:pt idx="844">
                  <c:v>21.741600000000002</c:v>
                </c:pt>
                <c:pt idx="845">
                  <c:v>21.731100000000001</c:v>
                </c:pt>
                <c:pt idx="846">
                  <c:v>21.726600000000001</c:v>
                </c:pt>
                <c:pt idx="847">
                  <c:v>21.722200000000001</c:v>
                </c:pt>
                <c:pt idx="848">
                  <c:v>21.718599999999999</c:v>
                </c:pt>
                <c:pt idx="849">
                  <c:v>21.714000000000002</c:v>
                </c:pt>
                <c:pt idx="850">
                  <c:v>21.709400000000002</c:v>
                </c:pt>
                <c:pt idx="851">
                  <c:v>21.6951</c:v>
                </c:pt>
                <c:pt idx="852">
                  <c:v>21.688800000000001</c:v>
                </c:pt>
                <c:pt idx="853">
                  <c:v>21.686</c:v>
                </c:pt>
                <c:pt idx="854">
                  <c:v>21.684999999999999</c:v>
                </c:pt>
                <c:pt idx="855">
                  <c:v>21.682500000000001</c:v>
                </c:pt>
                <c:pt idx="856">
                  <c:v>21.672800000000002</c:v>
                </c:pt>
                <c:pt idx="857">
                  <c:v>21.6694</c:v>
                </c:pt>
                <c:pt idx="858">
                  <c:v>21.6724</c:v>
                </c:pt>
                <c:pt idx="859">
                  <c:v>21.671000000000003</c:v>
                </c:pt>
                <c:pt idx="860">
                  <c:v>21.667100000000001</c:v>
                </c:pt>
                <c:pt idx="861">
                  <c:v>21.658000000000001</c:v>
                </c:pt>
                <c:pt idx="862">
                  <c:v>21.652100000000001</c:v>
                </c:pt>
                <c:pt idx="863">
                  <c:v>21.657799999999998</c:v>
                </c:pt>
                <c:pt idx="864">
                  <c:v>21.6752</c:v>
                </c:pt>
                <c:pt idx="865">
                  <c:v>21.182699999999997</c:v>
                </c:pt>
                <c:pt idx="866">
                  <c:v>21.259900000000002</c:v>
                </c:pt>
                <c:pt idx="867">
                  <c:v>21.324099999999998</c:v>
                </c:pt>
                <c:pt idx="868">
                  <c:v>21.453699999999998</c:v>
                </c:pt>
                <c:pt idx="869">
                  <c:v>21.642600000000002</c:v>
                </c:pt>
                <c:pt idx="870">
                  <c:v>21.7835</c:v>
                </c:pt>
                <c:pt idx="871">
                  <c:v>21.889600000000002</c:v>
                </c:pt>
                <c:pt idx="872">
                  <c:v>21.9496</c:v>
                </c:pt>
                <c:pt idx="873">
                  <c:v>22.004899999999999</c:v>
                </c:pt>
                <c:pt idx="874">
                  <c:v>22.05</c:v>
                </c:pt>
                <c:pt idx="875">
                  <c:v>22.080200000000001</c:v>
                </c:pt>
                <c:pt idx="876">
                  <c:v>22.113500000000005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966-457C-A07F-8869A84578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55182576"/>
        <c:axId val="1847349024"/>
      </c:scatterChart>
      <c:valAx>
        <c:axId val="19551825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/>
                  <a:t>Time</a:t>
                </a:r>
                <a:r>
                  <a:rPr lang="en-CA" baseline="0"/>
                  <a:t> (min)</a:t>
                </a:r>
                <a:endParaRPr lang="en-CA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CA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7349024"/>
        <c:crosses val="autoZero"/>
        <c:crossBetween val="midCat"/>
      </c:valAx>
      <c:valAx>
        <c:axId val="1847349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/>
                  <a:t>Water Level (m)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518257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ysClr val="windowText" lastClr="000000"/>
                </a:solidFill>
              </a:rPr>
              <a:t>van der Kamp Method: </a:t>
            </a:r>
            <a:r>
              <a:rPr lang="en-US" sz="1400" b="0" i="0" u="none" strike="noStrike" kern="1200" spc="0" baseline="0">
                <a:solidFill>
                  <a:schemeClr val="tx1"/>
                </a:solidFill>
              </a:rPr>
              <a:t>WTN 53884, 2022-08-23</a:t>
            </a:r>
            <a:endParaRPr lang="en-US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2272283724536128"/>
          <c:y val="9.46359974875254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938648293963253"/>
          <c:y val="0.17266221930592013"/>
          <c:w val="0.78472462817147859"/>
          <c:h val="0.65049394867308252"/>
        </c:manualLayout>
      </c:layout>
      <c:scatterChart>
        <c:scatterStyle val="lineMarker"/>
        <c:varyColors val="0"/>
        <c:ser>
          <c:idx val="1"/>
          <c:order val="0"/>
          <c:tx>
            <c:v>Extended Drawdown</c:v>
          </c:tx>
          <c:spPr>
            <a:ln w="63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4"/>
            <c:spPr>
              <a:solidFill>
                <a:schemeClr val="accent4"/>
              </a:solidFill>
              <a:ln w="3175">
                <a:solidFill>
                  <a:schemeClr val="accent4"/>
                </a:solidFill>
              </a:ln>
              <a:effectLst/>
            </c:spPr>
          </c:marker>
          <c:xVal>
            <c:numRef>
              <c:f>'Pumped Well Data'!$A$438:$A$881</c:f>
              <c:numCache>
                <c:formatCode>General</c:formatCode>
                <c:ptCount val="444"/>
                <c:pt idx="0">
                  <c:v>4321</c:v>
                </c:pt>
                <c:pt idx="1">
                  <c:v>4331</c:v>
                </c:pt>
                <c:pt idx="2">
                  <c:v>4341</c:v>
                </c:pt>
                <c:pt idx="3">
                  <c:v>4351</c:v>
                </c:pt>
                <c:pt idx="4">
                  <c:v>4361</c:v>
                </c:pt>
                <c:pt idx="5">
                  <c:v>4371</c:v>
                </c:pt>
                <c:pt idx="6">
                  <c:v>4381</c:v>
                </c:pt>
                <c:pt idx="7">
                  <c:v>4391</c:v>
                </c:pt>
                <c:pt idx="8">
                  <c:v>4401</c:v>
                </c:pt>
                <c:pt idx="9">
                  <c:v>4411</c:v>
                </c:pt>
                <c:pt idx="10">
                  <c:v>4421</c:v>
                </c:pt>
                <c:pt idx="11">
                  <c:v>4431</c:v>
                </c:pt>
                <c:pt idx="12">
                  <c:v>4441</c:v>
                </c:pt>
                <c:pt idx="13">
                  <c:v>4451</c:v>
                </c:pt>
                <c:pt idx="14">
                  <c:v>4461</c:v>
                </c:pt>
                <c:pt idx="15">
                  <c:v>4471</c:v>
                </c:pt>
                <c:pt idx="16">
                  <c:v>4481</c:v>
                </c:pt>
                <c:pt idx="17">
                  <c:v>4491</c:v>
                </c:pt>
                <c:pt idx="18">
                  <c:v>4501</c:v>
                </c:pt>
                <c:pt idx="19">
                  <c:v>4511</c:v>
                </c:pt>
                <c:pt idx="20">
                  <c:v>4521</c:v>
                </c:pt>
                <c:pt idx="21">
                  <c:v>4531</c:v>
                </c:pt>
                <c:pt idx="22">
                  <c:v>4541</c:v>
                </c:pt>
                <c:pt idx="23">
                  <c:v>4551</c:v>
                </c:pt>
                <c:pt idx="24">
                  <c:v>4561</c:v>
                </c:pt>
                <c:pt idx="25">
                  <c:v>4571</c:v>
                </c:pt>
                <c:pt idx="26">
                  <c:v>4581</c:v>
                </c:pt>
                <c:pt idx="27">
                  <c:v>4591</c:v>
                </c:pt>
                <c:pt idx="28">
                  <c:v>4601</c:v>
                </c:pt>
                <c:pt idx="29">
                  <c:v>4611</c:v>
                </c:pt>
                <c:pt idx="30">
                  <c:v>4621</c:v>
                </c:pt>
                <c:pt idx="31">
                  <c:v>4631</c:v>
                </c:pt>
                <c:pt idx="32">
                  <c:v>4641</c:v>
                </c:pt>
                <c:pt idx="33">
                  <c:v>4651</c:v>
                </c:pt>
                <c:pt idx="34">
                  <c:v>4661</c:v>
                </c:pt>
                <c:pt idx="35">
                  <c:v>4671</c:v>
                </c:pt>
                <c:pt idx="36">
                  <c:v>4681</c:v>
                </c:pt>
                <c:pt idx="37">
                  <c:v>4691</c:v>
                </c:pt>
                <c:pt idx="38">
                  <c:v>4701</c:v>
                </c:pt>
                <c:pt idx="39">
                  <c:v>4711</c:v>
                </c:pt>
                <c:pt idx="40">
                  <c:v>4721</c:v>
                </c:pt>
                <c:pt idx="41">
                  <c:v>4731</c:v>
                </c:pt>
                <c:pt idx="42">
                  <c:v>4741</c:v>
                </c:pt>
                <c:pt idx="43">
                  <c:v>4751</c:v>
                </c:pt>
                <c:pt idx="44">
                  <c:v>4761</c:v>
                </c:pt>
                <c:pt idx="45">
                  <c:v>4771</c:v>
                </c:pt>
                <c:pt idx="46">
                  <c:v>4781</c:v>
                </c:pt>
                <c:pt idx="47">
                  <c:v>4791</c:v>
                </c:pt>
                <c:pt idx="48">
                  <c:v>4801</c:v>
                </c:pt>
                <c:pt idx="49">
                  <c:v>4811</c:v>
                </c:pt>
                <c:pt idx="50">
                  <c:v>4821</c:v>
                </c:pt>
                <c:pt idx="51">
                  <c:v>4831</c:v>
                </c:pt>
                <c:pt idx="52">
                  <c:v>4841</c:v>
                </c:pt>
                <c:pt idx="53">
                  <c:v>4851</c:v>
                </c:pt>
                <c:pt idx="54">
                  <c:v>4861</c:v>
                </c:pt>
                <c:pt idx="55">
                  <c:v>4871</c:v>
                </c:pt>
                <c:pt idx="56">
                  <c:v>4881</c:v>
                </c:pt>
                <c:pt idx="57">
                  <c:v>4891</c:v>
                </c:pt>
                <c:pt idx="58">
                  <c:v>4901</c:v>
                </c:pt>
                <c:pt idx="59">
                  <c:v>4911</c:v>
                </c:pt>
                <c:pt idx="60">
                  <c:v>4921</c:v>
                </c:pt>
                <c:pt idx="61">
                  <c:v>4931</c:v>
                </c:pt>
                <c:pt idx="62">
                  <c:v>4941</c:v>
                </c:pt>
                <c:pt idx="63">
                  <c:v>4951</c:v>
                </c:pt>
                <c:pt idx="64">
                  <c:v>4961</c:v>
                </c:pt>
                <c:pt idx="65">
                  <c:v>4971</c:v>
                </c:pt>
                <c:pt idx="66">
                  <c:v>4981</c:v>
                </c:pt>
                <c:pt idx="67">
                  <c:v>4991</c:v>
                </c:pt>
                <c:pt idx="68">
                  <c:v>5001</c:v>
                </c:pt>
                <c:pt idx="69">
                  <c:v>5011</c:v>
                </c:pt>
                <c:pt idx="70">
                  <c:v>5021</c:v>
                </c:pt>
                <c:pt idx="71">
                  <c:v>5031</c:v>
                </c:pt>
                <c:pt idx="72">
                  <c:v>5041</c:v>
                </c:pt>
                <c:pt idx="73">
                  <c:v>5051</c:v>
                </c:pt>
                <c:pt idx="74">
                  <c:v>5061</c:v>
                </c:pt>
                <c:pt idx="75">
                  <c:v>5071</c:v>
                </c:pt>
                <c:pt idx="76">
                  <c:v>5081</c:v>
                </c:pt>
                <c:pt idx="77">
                  <c:v>5091</c:v>
                </c:pt>
                <c:pt idx="78">
                  <c:v>5101</c:v>
                </c:pt>
                <c:pt idx="79">
                  <c:v>5111</c:v>
                </c:pt>
                <c:pt idx="80">
                  <c:v>5121</c:v>
                </c:pt>
                <c:pt idx="81">
                  <c:v>5131</c:v>
                </c:pt>
                <c:pt idx="82">
                  <c:v>5141</c:v>
                </c:pt>
                <c:pt idx="83">
                  <c:v>5151</c:v>
                </c:pt>
                <c:pt idx="84">
                  <c:v>5161</c:v>
                </c:pt>
                <c:pt idx="85">
                  <c:v>5171</c:v>
                </c:pt>
                <c:pt idx="86">
                  <c:v>5181</c:v>
                </c:pt>
                <c:pt idx="87">
                  <c:v>5191</c:v>
                </c:pt>
                <c:pt idx="88">
                  <c:v>5201</c:v>
                </c:pt>
                <c:pt idx="89">
                  <c:v>5211</c:v>
                </c:pt>
                <c:pt idx="90">
                  <c:v>5221</c:v>
                </c:pt>
                <c:pt idx="91">
                  <c:v>5231</c:v>
                </c:pt>
                <c:pt idx="92">
                  <c:v>5241</c:v>
                </c:pt>
                <c:pt idx="93">
                  <c:v>5251</c:v>
                </c:pt>
                <c:pt idx="94">
                  <c:v>5261</c:v>
                </c:pt>
                <c:pt idx="95">
                  <c:v>5271</c:v>
                </c:pt>
                <c:pt idx="96">
                  <c:v>5281</c:v>
                </c:pt>
                <c:pt idx="97">
                  <c:v>5291</c:v>
                </c:pt>
                <c:pt idx="98">
                  <c:v>5301</c:v>
                </c:pt>
                <c:pt idx="99">
                  <c:v>5311</c:v>
                </c:pt>
                <c:pt idx="100">
                  <c:v>5321</c:v>
                </c:pt>
                <c:pt idx="101">
                  <c:v>5331</c:v>
                </c:pt>
                <c:pt idx="102">
                  <c:v>5341</c:v>
                </c:pt>
                <c:pt idx="103">
                  <c:v>5351</c:v>
                </c:pt>
                <c:pt idx="104">
                  <c:v>5361</c:v>
                </c:pt>
                <c:pt idx="105">
                  <c:v>5371</c:v>
                </c:pt>
                <c:pt idx="106">
                  <c:v>5381</c:v>
                </c:pt>
                <c:pt idx="107">
                  <c:v>5391</c:v>
                </c:pt>
                <c:pt idx="108">
                  <c:v>5401</c:v>
                </c:pt>
                <c:pt idx="109">
                  <c:v>5411</c:v>
                </c:pt>
                <c:pt idx="110">
                  <c:v>5421</c:v>
                </c:pt>
                <c:pt idx="111">
                  <c:v>5431</c:v>
                </c:pt>
                <c:pt idx="112">
                  <c:v>5441</c:v>
                </c:pt>
                <c:pt idx="113">
                  <c:v>5451</c:v>
                </c:pt>
                <c:pt idx="114">
                  <c:v>5461</c:v>
                </c:pt>
                <c:pt idx="115">
                  <c:v>5471</c:v>
                </c:pt>
                <c:pt idx="116">
                  <c:v>5481</c:v>
                </c:pt>
                <c:pt idx="117">
                  <c:v>5491</c:v>
                </c:pt>
                <c:pt idx="118">
                  <c:v>5501</c:v>
                </c:pt>
                <c:pt idx="119">
                  <c:v>5511</c:v>
                </c:pt>
                <c:pt idx="120">
                  <c:v>5521</c:v>
                </c:pt>
                <c:pt idx="121">
                  <c:v>5531</c:v>
                </c:pt>
                <c:pt idx="122">
                  <c:v>5541</c:v>
                </c:pt>
                <c:pt idx="123">
                  <c:v>5551</c:v>
                </c:pt>
                <c:pt idx="124">
                  <c:v>5561</c:v>
                </c:pt>
                <c:pt idx="125">
                  <c:v>5571</c:v>
                </c:pt>
                <c:pt idx="126">
                  <c:v>5581</c:v>
                </c:pt>
                <c:pt idx="127">
                  <c:v>5591</c:v>
                </c:pt>
                <c:pt idx="128">
                  <c:v>5601</c:v>
                </c:pt>
                <c:pt idx="129">
                  <c:v>5611</c:v>
                </c:pt>
                <c:pt idx="130">
                  <c:v>5621</c:v>
                </c:pt>
                <c:pt idx="131">
                  <c:v>5631</c:v>
                </c:pt>
                <c:pt idx="132">
                  <c:v>5641</c:v>
                </c:pt>
                <c:pt idx="133">
                  <c:v>5651</c:v>
                </c:pt>
                <c:pt idx="134">
                  <c:v>5661</c:v>
                </c:pt>
                <c:pt idx="135">
                  <c:v>5671</c:v>
                </c:pt>
                <c:pt idx="136">
                  <c:v>5681</c:v>
                </c:pt>
                <c:pt idx="137">
                  <c:v>5691</c:v>
                </c:pt>
                <c:pt idx="138">
                  <c:v>5701</c:v>
                </c:pt>
                <c:pt idx="139">
                  <c:v>5711</c:v>
                </c:pt>
                <c:pt idx="140">
                  <c:v>5721</c:v>
                </c:pt>
                <c:pt idx="141">
                  <c:v>5731</c:v>
                </c:pt>
                <c:pt idx="142">
                  <c:v>5741</c:v>
                </c:pt>
                <c:pt idx="143">
                  <c:v>5751</c:v>
                </c:pt>
                <c:pt idx="144">
                  <c:v>5761</c:v>
                </c:pt>
                <c:pt idx="145">
                  <c:v>5771</c:v>
                </c:pt>
                <c:pt idx="146">
                  <c:v>5781</c:v>
                </c:pt>
                <c:pt idx="147">
                  <c:v>5791</c:v>
                </c:pt>
                <c:pt idx="148">
                  <c:v>5801</c:v>
                </c:pt>
                <c:pt idx="149">
                  <c:v>5811</c:v>
                </c:pt>
                <c:pt idx="150">
                  <c:v>5821</c:v>
                </c:pt>
                <c:pt idx="151">
                  <c:v>5831</c:v>
                </c:pt>
                <c:pt idx="152">
                  <c:v>5841</c:v>
                </c:pt>
                <c:pt idx="153">
                  <c:v>5851</c:v>
                </c:pt>
                <c:pt idx="154">
                  <c:v>5861</c:v>
                </c:pt>
                <c:pt idx="155">
                  <c:v>5871</c:v>
                </c:pt>
                <c:pt idx="156">
                  <c:v>5881</c:v>
                </c:pt>
                <c:pt idx="157">
                  <c:v>5891</c:v>
                </c:pt>
                <c:pt idx="158">
                  <c:v>5901</c:v>
                </c:pt>
                <c:pt idx="159">
                  <c:v>5911</c:v>
                </c:pt>
                <c:pt idx="160">
                  <c:v>5921</c:v>
                </c:pt>
                <c:pt idx="161">
                  <c:v>5931</c:v>
                </c:pt>
                <c:pt idx="162">
                  <c:v>5941</c:v>
                </c:pt>
                <c:pt idx="163">
                  <c:v>5951</c:v>
                </c:pt>
                <c:pt idx="164">
                  <c:v>5961</c:v>
                </c:pt>
                <c:pt idx="165">
                  <c:v>5971</c:v>
                </c:pt>
                <c:pt idx="166">
                  <c:v>5981</c:v>
                </c:pt>
                <c:pt idx="167">
                  <c:v>5991</c:v>
                </c:pt>
                <c:pt idx="168">
                  <c:v>6001</c:v>
                </c:pt>
                <c:pt idx="169">
                  <c:v>6011</c:v>
                </c:pt>
                <c:pt idx="170">
                  <c:v>6021</c:v>
                </c:pt>
                <c:pt idx="171">
                  <c:v>6031</c:v>
                </c:pt>
                <c:pt idx="172">
                  <c:v>6041</c:v>
                </c:pt>
                <c:pt idx="173">
                  <c:v>6051</c:v>
                </c:pt>
                <c:pt idx="174">
                  <c:v>6061</c:v>
                </c:pt>
                <c:pt idx="175">
                  <c:v>6071</c:v>
                </c:pt>
                <c:pt idx="176">
                  <c:v>6081</c:v>
                </c:pt>
                <c:pt idx="177">
                  <c:v>6091</c:v>
                </c:pt>
                <c:pt idx="178">
                  <c:v>6101</c:v>
                </c:pt>
                <c:pt idx="179">
                  <c:v>6111</c:v>
                </c:pt>
                <c:pt idx="180">
                  <c:v>6121</c:v>
                </c:pt>
                <c:pt idx="181">
                  <c:v>6131</c:v>
                </c:pt>
                <c:pt idx="182">
                  <c:v>6141</c:v>
                </c:pt>
                <c:pt idx="183">
                  <c:v>6151</c:v>
                </c:pt>
                <c:pt idx="184">
                  <c:v>6161</c:v>
                </c:pt>
                <c:pt idx="185">
                  <c:v>6171</c:v>
                </c:pt>
                <c:pt idx="186">
                  <c:v>6181</c:v>
                </c:pt>
                <c:pt idx="187">
                  <c:v>6191</c:v>
                </c:pt>
                <c:pt idx="188">
                  <c:v>6201</c:v>
                </c:pt>
                <c:pt idx="189">
                  <c:v>6211</c:v>
                </c:pt>
                <c:pt idx="190">
                  <c:v>6221</c:v>
                </c:pt>
                <c:pt idx="191">
                  <c:v>6231</c:v>
                </c:pt>
                <c:pt idx="192">
                  <c:v>6241</c:v>
                </c:pt>
                <c:pt idx="193">
                  <c:v>6251</c:v>
                </c:pt>
                <c:pt idx="194">
                  <c:v>6261</c:v>
                </c:pt>
                <c:pt idx="195">
                  <c:v>6271</c:v>
                </c:pt>
                <c:pt idx="196">
                  <c:v>6281</c:v>
                </c:pt>
                <c:pt idx="197">
                  <c:v>6291</c:v>
                </c:pt>
                <c:pt idx="198">
                  <c:v>6301</c:v>
                </c:pt>
                <c:pt idx="199">
                  <c:v>6311</c:v>
                </c:pt>
                <c:pt idx="200">
                  <c:v>6321</c:v>
                </c:pt>
                <c:pt idx="201">
                  <c:v>6331</c:v>
                </c:pt>
                <c:pt idx="202">
                  <c:v>6341</c:v>
                </c:pt>
                <c:pt idx="203">
                  <c:v>6351</c:v>
                </c:pt>
                <c:pt idx="204">
                  <c:v>6361</c:v>
                </c:pt>
                <c:pt idx="205">
                  <c:v>6371</c:v>
                </c:pt>
                <c:pt idx="206">
                  <c:v>6381</c:v>
                </c:pt>
                <c:pt idx="207">
                  <c:v>6391</c:v>
                </c:pt>
                <c:pt idx="208">
                  <c:v>6401</c:v>
                </c:pt>
                <c:pt idx="209">
                  <c:v>6411</c:v>
                </c:pt>
                <c:pt idx="210">
                  <c:v>6421</c:v>
                </c:pt>
                <c:pt idx="211">
                  <c:v>6431</c:v>
                </c:pt>
                <c:pt idx="212">
                  <c:v>6441</c:v>
                </c:pt>
                <c:pt idx="213">
                  <c:v>6451</c:v>
                </c:pt>
                <c:pt idx="214">
                  <c:v>6461</c:v>
                </c:pt>
                <c:pt idx="215">
                  <c:v>6471</c:v>
                </c:pt>
                <c:pt idx="216">
                  <c:v>6481</c:v>
                </c:pt>
                <c:pt idx="217">
                  <c:v>6491</c:v>
                </c:pt>
                <c:pt idx="218">
                  <c:v>6501</c:v>
                </c:pt>
                <c:pt idx="219">
                  <c:v>6511</c:v>
                </c:pt>
                <c:pt idx="220">
                  <c:v>6521</c:v>
                </c:pt>
                <c:pt idx="221">
                  <c:v>6531</c:v>
                </c:pt>
                <c:pt idx="222">
                  <c:v>6541</c:v>
                </c:pt>
                <c:pt idx="223">
                  <c:v>6551</c:v>
                </c:pt>
                <c:pt idx="224">
                  <c:v>6561</c:v>
                </c:pt>
                <c:pt idx="225">
                  <c:v>6571</c:v>
                </c:pt>
                <c:pt idx="226">
                  <c:v>6581</c:v>
                </c:pt>
                <c:pt idx="227">
                  <c:v>6591</c:v>
                </c:pt>
                <c:pt idx="228">
                  <c:v>6601</c:v>
                </c:pt>
                <c:pt idx="229">
                  <c:v>6611</c:v>
                </c:pt>
                <c:pt idx="230">
                  <c:v>6621</c:v>
                </c:pt>
                <c:pt idx="231">
                  <c:v>6631</c:v>
                </c:pt>
                <c:pt idx="232">
                  <c:v>6641</c:v>
                </c:pt>
                <c:pt idx="233">
                  <c:v>6651</c:v>
                </c:pt>
                <c:pt idx="234">
                  <c:v>6661</c:v>
                </c:pt>
                <c:pt idx="235">
                  <c:v>6671</c:v>
                </c:pt>
                <c:pt idx="236">
                  <c:v>6681</c:v>
                </c:pt>
                <c:pt idx="237">
                  <c:v>6691</c:v>
                </c:pt>
                <c:pt idx="238">
                  <c:v>6701</c:v>
                </c:pt>
                <c:pt idx="239">
                  <c:v>6711</c:v>
                </c:pt>
                <c:pt idx="240">
                  <c:v>6721</c:v>
                </c:pt>
                <c:pt idx="241">
                  <c:v>6731</c:v>
                </c:pt>
                <c:pt idx="242">
                  <c:v>6741</c:v>
                </c:pt>
                <c:pt idx="243">
                  <c:v>6751</c:v>
                </c:pt>
                <c:pt idx="244">
                  <c:v>6761</c:v>
                </c:pt>
                <c:pt idx="245">
                  <c:v>6771</c:v>
                </c:pt>
                <c:pt idx="246">
                  <c:v>6781</c:v>
                </c:pt>
                <c:pt idx="247">
                  <c:v>6791</c:v>
                </c:pt>
                <c:pt idx="248">
                  <c:v>6801</c:v>
                </c:pt>
                <c:pt idx="249">
                  <c:v>6811</c:v>
                </c:pt>
                <c:pt idx="250">
                  <c:v>6821</c:v>
                </c:pt>
                <c:pt idx="251">
                  <c:v>6831</c:v>
                </c:pt>
                <c:pt idx="252">
                  <c:v>6841</c:v>
                </c:pt>
                <c:pt idx="253">
                  <c:v>6851</c:v>
                </c:pt>
                <c:pt idx="254">
                  <c:v>6861</c:v>
                </c:pt>
                <c:pt idx="255">
                  <c:v>6871</c:v>
                </c:pt>
                <c:pt idx="256">
                  <c:v>6881</c:v>
                </c:pt>
                <c:pt idx="257">
                  <c:v>6891</c:v>
                </c:pt>
                <c:pt idx="258">
                  <c:v>6901</c:v>
                </c:pt>
                <c:pt idx="259">
                  <c:v>6911</c:v>
                </c:pt>
                <c:pt idx="260">
                  <c:v>6921</c:v>
                </c:pt>
                <c:pt idx="261">
                  <c:v>6931</c:v>
                </c:pt>
                <c:pt idx="262">
                  <c:v>6941</c:v>
                </c:pt>
                <c:pt idx="263">
                  <c:v>6951</c:v>
                </c:pt>
                <c:pt idx="264">
                  <c:v>6961</c:v>
                </c:pt>
                <c:pt idx="265">
                  <c:v>6971</c:v>
                </c:pt>
                <c:pt idx="266">
                  <c:v>6981</c:v>
                </c:pt>
                <c:pt idx="267">
                  <c:v>6991</c:v>
                </c:pt>
                <c:pt idx="268">
                  <c:v>7001</c:v>
                </c:pt>
                <c:pt idx="269">
                  <c:v>7011</c:v>
                </c:pt>
                <c:pt idx="270">
                  <c:v>7021</c:v>
                </c:pt>
                <c:pt idx="271">
                  <c:v>7031</c:v>
                </c:pt>
                <c:pt idx="272">
                  <c:v>7041</c:v>
                </c:pt>
                <c:pt idx="273">
                  <c:v>7051</c:v>
                </c:pt>
                <c:pt idx="274">
                  <c:v>7061</c:v>
                </c:pt>
                <c:pt idx="275">
                  <c:v>7071</c:v>
                </c:pt>
                <c:pt idx="276">
                  <c:v>7081</c:v>
                </c:pt>
                <c:pt idx="277">
                  <c:v>7091</c:v>
                </c:pt>
                <c:pt idx="278">
                  <c:v>7101</c:v>
                </c:pt>
                <c:pt idx="279">
                  <c:v>7111</c:v>
                </c:pt>
                <c:pt idx="280">
                  <c:v>7121</c:v>
                </c:pt>
                <c:pt idx="281">
                  <c:v>7131</c:v>
                </c:pt>
                <c:pt idx="282">
                  <c:v>7141</c:v>
                </c:pt>
                <c:pt idx="283">
                  <c:v>7151</c:v>
                </c:pt>
                <c:pt idx="284">
                  <c:v>7161</c:v>
                </c:pt>
                <c:pt idx="285">
                  <c:v>7171</c:v>
                </c:pt>
                <c:pt idx="286">
                  <c:v>7181</c:v>
                </c:pt>
                <c:pt idx="287">
                  <c:v>7191</c:v>
                </c:pt>
                <c:pt idx="288">
                  <c:v>7201</c:v>
                </c:pt>
                <c:pt idx="289">
                  <c:v>7211</c:v>
                </c:pt>
                <c:pt idx="290">
                  <c:v>7221</c:v>
                </c:pt>
                <c:pt idx="291">
                  <c:v>7231</c:v>
                </c:pt>
                <c:pt idx="292">
                  <c:v>7241</c:v>
                </c:pt>
                <c:pt idx="293">
                  <c:v>7251</c:v>
                </c:pt>
                <c:pt idx="294">
                  <c:v>7261</c:v>
                </c:pt>
                <c:pt idx="295">
                  <c:v>7271</c:v>
                </c:pt>
                <c:pt idx="296">
                  <c:v>7281</c:v>
                </c:pt>
                <c:pt idx="297">
                  <c:v>7291</c:v>
                </c:pt>
                <c:pt idx="298">
                  <c:v>7301</c:v>
                </c:pt>
                <c:pt idx="299">
                  <c:v>7311</c:v>
                </c:pt>
                <c:pt idx="300">
                  <c:v>7321</c:v>
                </c:pt>
                <c:pt idx="301">
                  <c:v>7331</c:v>
                </c:pt>
                <c:pt idx="302">
                  <c:v>7341</c:v>
                </c:pt>
                <c:pt idx="303">
                  <c:v>7351</c:v>
                </c:pt>
                <c:pt idx="304">
                  <c:v>7361</c:v>
                </c:pt>
                <c:pt idx="305">
                  <c:v>7371</c:v>
                </c:pt>
                <c:pt idx="306">
                  <c:v>7381</c:v>
                </c:pt>
                <c:pt idx="307">
                  <c:v>7391</c:v>
                </c:pt>
                <c:pt idx="308">
                  <c:v>7401</c:v>
                </c:pt>
                <c:pt idx="309">
                  <c:v>7411</c:v>
                </c:pt>
                <c:pt idx="310">
                  <c:v>7421</c:v>
                </c:pt>
                <c:pt idx="311">
                  <c:v>7431</c:v>
                </c:pt>
                <c:pt idx="312">
                  <c:v>7441</c:v>
                </c:pt>
                <c:pt idx="313">
                  <c:v>7451</c:v>
                </c:pt>
                <c:pt idx="314">
                  <c:v>7461</c:v>
                </c:pt>
                <c:pt idx="315">
                  <c:v>7471</c:v>
                </c:pt>
                <c:pt idx="316">
                  <c:v>7481</c:v>
                </c:pt>
                <c:pt idx="317">
                  <c:v>7491</c:v>
                </c:pt>
                <c:pt idx="318">
                  <c:v>7501</c:v>
                </c:pt>
                <c:pt idx="319">
                  <c:v>7511</c:v>
                </c:pt>
                <c:pt idx="320">
                  <c:v>7521</c:v>
                </c:pt>
                <c:pt idx="321">
                  <c:v>7531</c:v>
                </c:pt>
                <c:pt idx="322">
                  <c:v>7541</c:v>
                </c:pt>
                <c:pt idx="323">
                  <c:v>7551</c:v>
                </c:pt>
                <c:pt idx="324">
                  <c:v>7561</c:v>
                </c:pt>
                <c:pt idx="325">
                  <c:v>7571</c:v>
                </c:pt>
                <c:pt idx="326">
                  <c:v>7581</c:v>
                </c:pt>
                <c:pt idx="327">
                  <c:v>7591</c:v>
                </c:pt>
                <c:pt idx="328">
                  <c:v>7601</c:v>
                </c:pt>
                <c:pt idx="329">
                  <c:v>7611</c:v>
                </c:pt>
                <c:pt idx="330">
                  <c:v>7621</c:v>
                </c:pt>
                <c:pt idx="331">
                  <c:v>7631</c:v>
                </c:pt>
                <c:pt idx="332">
                  <c:v>7641</c:v>
                </c:pt>
                <c:pt idx="333">
                  <c:v>7651</c:v>
                </c:pt>
                <c:pt idx="334">
                  <c:v>7661</c:v>
                </c:pt>
                <c:pt idx="335">
                  <c:v>7671</c:v>
                </c:pt>
                <c:pt idx="336">
                  <c:v>7681</c:v>
                </c:pt>
                <c:pt idx="337">
                  <c:v>7691</c:v>
                </c:pt>
                <c:pt idx="338">
                  <c:v>7701</c:v>
                </c:pt>
                <c:pt idx="339">
                  <c:v>7711</c:v>
                </c:pt>
                <c:pt idx="340">
                  <c:v>7721</c:v>
                </c:pt>
                <c:pt idx="341">
                  <c:v>7731</c:v>
                </c:pt>
                <c:pt idx="342">
                  <c:v>7741</c:v>
                </c:pt>
                <c:pt idx="343">
                  <c:v>7751</c:v>
                </c:pt>
                <c:pt idx="344">
                  <c:v>7761</c:v>
                </c:pt>
                <c:pt idx="345">
                  <c:v>7771</c:v>
                </c:pt>
                <c:pt idx="346">
                  <c:v>7781</c:v>
                </c:pt>
                <c:pt idx="347">
                  <c:v>7791</c:v>
                </c:pt>
                <c:pt idx="348">
                  <c:v>7801</c:v>
                </c:pt>
                <c:pt idx="349">
                  <c:v>7811</c:v>
                </c:pt>
                <c:pt idx="350">
                  <c:v>7821</c:v>
                </c:pt>
                <c:pt idx="351">
                  <c:v>7831</c:v>
                </c:pt>
                <c:pt idx="352">
                  <c:v>7841</c:v>
                </c:pt>
                <c:pt idx="353">
                  <c:v>7851</c:v>
                </c:pt>
                <c:pt idx="354">
                  <c:v>7861</c:v>
                </c:pt>
                <c:pt idx="355">
                  <c:v>7871</c:v>
                </c:pt>
                <c:pt idx="356">
                  <c:v>7881</c:v>
                </c:pt>
                <c:pt idx="357">
                  <c:v>7891</c:v>
                </c:pt>
                <c:pt idx="358">
                  <c:v>7901</c:v>
                </c:pt>
                <c:pt idx="359">
                  <c:v>7911</c:v>
                </c:pt>
                <c:pt idx="360">
                  <c:v>7921</c:v>
                </c:pt>
                <c:pt idx="361">
                  <c:v>7931</c:v>
                </c:pt>
                <c:pt idx="362">
                  <c:v>7941</c:v>
                </c:pt>
                <c:pt idx="363">
                  <c:v>7951</c:v>
                </c:pt>
                <c:pt idx="364">
                  <c:v>7961</c:v>
                </c:pt>
                <c:pt idx="365">
                  <c:v>7971</c:v>
                </c:pt>
                <c:pt idx="366">
                  <c:v>7981</c:v>
                </c:pt>
                <c:pt idx="367">
                  <c:v>7991</c:v>
                </c:pt>
                <c:pt idx="368">
                  <c:v>8001</c:v>
                </c:pt>
                <c:pt idx="369">
                  <c:v>8011</c:v>
                </c:pt>
                <c:pt idx="370">
                  <c:v>8021</c:v>
                </c:pt>
                <c:pt idx="371">
                  <c:v>8031</c:v>
                </c:pt>
                <c:pt idx="372">
                  <c:v>8041</c:v>
                </c:pt>
                <c:pt idx="373">
                  <c:v>8051</c:v>
                </c:pt>
                <c:pt idx="374">
                  <c:v>8061</c:v>
                </c:pt>
                <c:pt idx="375">
                  <c:v>8071</c:v>
                </c:pt>
                <c:pt idx="376">
                  <c:v>8081</c:v>
                </c:pt>
                <c:pt idx="377">
                  <c:v>8091</c:v>
                </c:pt>
                <c:pt idx="378">
                  <c:v>8101</c:v>
                </c:pt>
                <c:pt idx="379">
                  <c:v>8111</c:v>
                </c:pt>
                <c:pt idx="380">
                  <c:v>8121</c:v>
                </c:pt>
                <c:pt idx="381">
                  <c:v>8131</c:v>
                </c:pt>
                <c:pt idx="382">
                  <c:v>8141</c:v>
                </c:pt>
                <c:pt idx="383">
                  <c:v>8151</c:v>
                </c:pt>
                <c:pt idx="384">
                  <c:v>8161</c:v>
                </c:pt>
                <c:pt idx="385">
                  <c:v>8171</c:v>
                </c:pt>
                <c:pt idx="386">
                  <c:v>8181</c:v>
                </c:pt>
                <c:pt idx="387">
                  <c:v>8191</c:v>
                </c:pt>
                <c:pt idx="388">
                  <c:v>8201</c:v>
                </c:pt>
                <c:pt idx="389">
                  <c:v>8211</c:v>
                </c:pt>
                <c:pt idx="390">
                  <c:v>8221</c:v>
                </c:pt>
                <c:pt idx="391">
                  <c:v>8231</c:v>
                </c:pt>
                <c:pt idx="392">
                  <c:v>8241</c:v>
                </c:pt>
                <c:pt idx="393">
                  <c:v>8251</c:v>
                </c:pt>
                <c:pt idx="394">
                  <c:v>8261</c:v>
                </c:pt>
                <c:pt idx="395">
                  <c:v>8271</c:v>
                </c:pt>
                <c:pt idx="396">
                  <c:v>8281</c:v>
                </c:pt>
                <c:pt idx="397">
                  <c:v>8291</c:v>
                </c:pt>
                <c:pt idx="398">
                  <c:v>8301</c:v>
                </c:pt>
                <c:pt idx="399">
                  <c:v>8311</c:v>
                </c:pt>
                <c:pt idx="400">
                  <c:v>8321</c:v>
                </c:pt>
                <c:pt idx="401">
                  <c:v>8331</c:v>
                </c:pt>
                <c:pt idx="402">
                  <c:v>8341</c:v>
                </c:pt>
                <c:pt idx="403">
                  <c:v>8351</c:v>
                </c:pt>
                <c:pt idx="404">
                  <c:v>8361</c:v>
                </c:pt>
                <c:pt idx="405">
                  <c:v>8371</c:v>
                </c:pt>
                <c:pt idx="406">
                  <c:v>8381</c:v>
                </c:pt>
                <c:pt idx="407">
                  <c:v>8391</c:v>
                </c:pt>
                <c:pt idx="408">
                  <c:v>8401</c:v>
                </c:pt>
                <c:pt idx="409">
                  <c:v>8411</c:v>
                </c:pt>
                <c:pt idx="410">
                  <c:v>8421</c:v>
                </c:pt>
                <c:pt idx="411">
                  <c:v>8431</c:v>
                </c:pt>
                <c:pt idx="412">
                  <c:v>8441</c:v>
                </c:pt>
                <c:pt idx="413">
                  <c:v>8451</c:v>
                </c:pt>
                <c:pt idx="414">
                  <c:v>8461</c:v>
                </c:pt>
                <c:pt idx="415">
                  <c:v>8471</c:v>
                </c:pt>
                <c:pt idx="416">
                  <c:v>8481</c:v>
                </c:pt>
                <c:pt idx="417">
                  <c:v>8491</c:v>
                </c:pt>
                <c:pt idx="418">
                  <c:v>8501</c:v>
                </c:pt>
                <c:pt idx="419">
                  <c:v>8511</c:v>
                </c:pt>
                <c:pt idx="420">
                  <c:v>8521</c:v>
                </c:pt>
                <c:pt idx="421">
                  <c:v>8531</c:v>
                </c:pt>
                <c:pt idx="422">
                  <c:v>8541</c:v>
                </c:pt>
                <c:pt idx="423">
                  <c:v>8551</c:v>
                </c:pt>
                <c:pt idx="424">
                  <c:v>8561</c:v>
                </c:pt>
                <c:pt idx="425">
                  <c:v>8571</c:v>
                </c:pt>
                <c:pt idx="426">
                  <c:v>8581</c:v>
                </c:pt>
                <c:pt idx="427">
                  <c:v>8591</c:v>
                </c:pt>
                <c:pt idx="428">
                  <c:v>8601</c:v>
                </c:pt>
                <c:pt idx="429">
                  <c:v>8611</c:v>
                </c:pt>
                <c:pt idx="430">
                  <c:v>8621</c:v>
                </c:pt>
                <c:pt idx="431">
                  <c:v>8631</c:v>
                </c:pt>
                <c:pt idx="432">
                  <c:v>8641</c:v>
                </c:pt>
                <c:pt idx="433">
                  <c:v>8651</c:v>
                </c:pt>
                <c:pt idx="434">
                  <c:v>8661</c:v>
                </c:pt>
                <c:pt idx="435">
                  <c:v>8671</c:v>
                </c:pt>
                <c:pt idx="436">
                  <c:v>8681</c:v>
                </c:pt>
                <c:pt idx="437">
                  <c:v>8691</c:v>
                </c:pt>
                <c:pt idx="438">
                  <c:v>8701</c:v>
                </c:pt>
                <c:pt idx="439">
                  <c:v>8711</c:v>
                </c:pt>
                <c:pt idx="440">
                  <c:v>8721</c:v>
                </c:pt>
                <c:pt idx="441">
                  <c:v>8731</c:v>
                </c:pt>
                <c:pt idx="442">
                  <c:v>8741</c:v>
                </c:pt>
                <c:pt idx="443">
                  <c:v>8751</c:v>
                </c:pt>
              </c:numCache>
            </c:numRef>
          </c:xVal>
          <c:yVal>
            <c:numRef>
              <c:f>'Pumped Well Data'!$J$438:$J$881</c:f>
              <c:numCache>
                <c:formatCode>0.000</c:formatCode>
                <c:ptCount val="444"/>
                <c:pt idx="0">
                  <c:v>19.558699999999998</c:v>
                </c:pt>
                <c:pt idx="1">
                  <c:v>19.641900000000003</c:v>
                </c:pt>
                <c:pt idx="2">
                  <c:v>19.709499999999998</c:v>
                </c:pt>
                <c:pt idx="3">
                  <c:v>19.846299999999999</c:v>
                </c:pt>
                <c:pt idx="4">
                  <c:v>20.036300000000001</c:v>
                </c:pt>
                <c:pt idx="5">
                  <c:v>20.177199999999999</c:v>
                </c:pt>
                <c:pt idx="6">
                  <c:v>20.281700000000001</c:v>
                </c:pt>
                <c:pt idx="7">
                  <c:v>20.3429</c:v>
                </c:pt>
                <c:pt idx="8">
                  <c:v>20.3994</c:v>
                </c:pt>
                <c:pt idx="9">
                  <c:v>20.445599999999999</c:v>
                </c:pt>
                <c:pt idx="10">
                  <c:v>20.4754</c:v>
                </c:pt>
                <c:pt idx="11">
                  <c:v>20.507400000000004</c:v>
                </c:pt>
                <c:pt idx="12">
                  <c:v>20.542400000000001</c:v>
                </c:pt>
                <c:pt idx="13">
                  <c:v>20.580499999999997</c:v>
                </c:pt>
                <c:pt idx="14">
                  <c:v>20.9956</c:v>
                </c:pt>
                <c:pt idx="15">
                  <c:v>21.106000000000002</c:v>
                </c:pt>
                <c:pt idx="16">
                  <c:v>21.164400000000001</c:v>
                </c:pt>
                <c:pt idx="17">
                  <c:v>21.2287</c:v>
                </c:pt>
                <c:pt idx="18">
                  <c:v>21.261200000000002</c:v>
                </c:pt>
                <c:pt idx="19">
                  <c:v>21.291</c:v>
                </c:pt>
                <c:pt idx="20">
                  <c:v>21.320899999999998</c:v>
                </c:pt>
                <c:pt idx="21">
                  <c:v>21.360100000000003</c:v>
                </c:pt>
                <c:pt idx="22">
                  <c:v>21.388499999999997</c:v>
                </c:pt>
                <c:pt idx="23">
                  <c:v>21.4175</c:v>
                </c:pt>
                <c:pt idx="24">
                  <c:v>21.438199999999998</c:v>
                </c:pt>
                <c:pt idx="25">
                  <c:v>21.452500000000001</c:v>
                </c:pt>
                <c:pt idx="26">
                  <c:v>21.476900000000001</c:v>
                </c:pt>
                <c:pt idx="27">
                  <c:v>21.498100000000001</c:v>
                </c:pt>
                <c:pt idx="28">
                  <c:v>21.516300000000001</c:v>
                </c:pt>
                <c:pt idx="29">
                  <c:v>21.5336</c:v>
                </c:pt>
                <c:pt idx="30">
                  <c:v>21.538900000000002</c:v>
                </c:pt>
                <c:pt idx="31">
                  <c:v>21.558299999999999</c:v>
                </c:pt>
                <c:pt idx="32">
                  <c:v>21.581100000000003</c:v>
                </c:pt>
                <c:pt idx="33">
                  <c:v>21.5885</c:v>
                </c:pt>
                <c:pt idx="34">
                  <c:v>21.572399999999998</c:v>
                </c:pt>
                <c:pt idx="35">
                  <c:v>21.602599999999999</c:v>
                </c:pt>
                <c:pt idx="36">
                  <c:v>21.599299999999999</c:v>
                </c:pt>
                <c:pt idx="37">
                  <c:v>21.613099999999999</c:v>
                </c:pt>
                <c:pt idx="38">
                  <c:v>21.612300000000001</c:v>
                </c:pt>
                <c:pt idx="39">
                  <c:v>21.620200000000001</c:v>
                </c:pt>
                <c:pt idx="40">
                  <c:v>21.616399999999999</c:v>
                </c:pt>
                <c:pt idx="41">
                  <c:v>21.627399999999998</c:v>
                </c:pt>
                <c:pt idx="42">
                  <c:v>21.629600000000003</c:v>
                </c:pt>
                <c:pt idx="43">
                  <c:v>21.641100000000002</c:v>
                </c:pt>
                <c:pt idx="44">
                  <c:v>21.639199999999999</c:v>
                </c:pt>
                <c:pt idx="45">
                  <c:v>21.632999999999999</c:v>
                </c:pt>
                <c:pt idx="46">
                  <c:v>21.6418</c:v>
                </c:pt>
                <c:pt idx="47">
                  <c:v>21.6434</c:v>
                </c:pt>
                <c:pt idx="48">
                  <c:v>21.653300000000002</c:v>
                </c:pt>
                <c:pt idx="49">
                  <c:v>21.659099999999999</c:v>
                </c:pt>
                <c:pt idx="50">
                  <c:v>21.6554</c:v>
                </c:pt>
                <c:pt idx="51">
                  <c:v>21.657</c:v>
                </c:pt>
                <c:pt idx="52">
                  <c:v>21.655200000000001</c:v>
                </c:pt>
                <c:pt idx="53">
                  <c:v>21.6508</c:v>
                </c:pt>
                <c:pt idx="54">
                  <c:v>21.6691</c:v>
                </c:pt>
                <c:pt idx="55">
                  <c:v>21.665400000000002</c:v>
                </c:pt>
                <c:pt idx="56">
                  <c:v>21.654699999999998</c:v>
                </c:pt>
                <c:pt idx="57">
                  <c:v>21.659400000000002</c:v>
                </c:pt>
                <c:pt idx="58">
                  <c:v>21.665399999999998</c:v>
                </c:pt>
                <c:pt idx="59">
                  <c:v>21.663600000000002</c:v>
                </c:pt>
                <c:pt idx="60">
                  <c:v>21.657600000000002</c:v>
                </c:pt>
                <c:pt idx="61">
                  <c:v>21.677299999999999</c:v>
                </c:pt>
                <c:pt idx="62">
                  <c:v>21.679200000000002</c:v>
                </c:pt>
                <c:pt idx="63">
                  <c:v>21.673499999999997</c:v>
                </c:pt>
                <c:pt idx="64">
                  <c:v>21.677399999999999</c:v>
                </c:pt>
                <c:pt idx="65">
                  <c:v>21.682600000000001</c:v>
                </c:pt>
                <c:pt idx="66">
                  <c:v>21.684800000000003</c:v>
                </c:pt>
                <c:pt idx="67">
                  <c:v>21.685700000000001</c:v>
                </c:pt>
                <c:pt idx="68">
                  <c:v>21.6921</c:v>
                </c:pt>
                <c:pt idx="69">
                  <c:v>21.697900000000001</c:v>
                </c:pt>
                <c:pt idx="70">
                  <c:v>21.701600000000003</c:v>
                </c:pt>
                <c:pt idx="71">
                  <c:v>21.707699999999999</c:v>
                </c:pt>
                <c:pt idx="72">
                  <c:v>21.722300000000004</c:v>
                </c:pt>
                <c:pt idx="73">
                  <c:v>21.724599999999999</c:v>
                </c:pt>
                <c:pt idx="74">
                  <c:v>21.729299999999999</c:v>
                </c:pt>
                <c:pt idx="75">
                  <c:v>21.746600000000001</c:v>
                </c:pt>
                <c:pt idx="76">
                  <c:v>21.745100000000001</c:v>
                </c:pt>
                <c:pt idx="77">
                  <c:v>21.7545</c:v>
                </c:pt>
                <c:pt idx="78">
                  <c:v>21.7593</c:v>
                </c:pt>
                <c:pt idx="79">
                  <c:v>21.771900000000002</c:v>
                </c:pt>
                <c:pt idx="80">
                  <c:v>21.7881</c:v>
                </c:pt>
                <c:pt idx="81">
                  <c:v>21.789899999999999</c:v>
                </c:pt>
                <c:pt idx="82">
                  <c:v>21.788799999999998</c:v>
                </c:pt>
                <c:pt idx="83">
                  <c:v>21.781199999999998</c:v>
                </c:pt>
                <c:pt idx="84">
                  <c:v>21.7774</c:v>
                </c:pt>
                <c:pt idx="85">
                  <c:v>21.7851</c:v>
                </c:pt>
                <c:pt idx="86">
                  <c:v>21.790000000000003</c:v>
                </c:pt>
                <c:pt idx="87">
                  <c:v>21.8017</c:v>
                </c:pt>
                <c:pt idx="88">
                  <c:v>21.814699999999998</c:v>
                </c:pt>
                <c:pt idx="89">
                  <c:v>21.814499999999999</c:v>
                </c:pt>
                <c:pt idx="90">
                  <c:v>21.8276</c:v>
                </c:pt>
                <c:pt idx="91">
                  <c:v>21.824100000000001</c:v>
                </c:pt>
                <c:pt idx="92">
                  <c:v>21.838999999999999</c:v>
                </c:pt>
                <c:pt idx="93">
                  <c:v>21.846499999999999</c:v>
                </c:pt>
                <c:pt idx="94">
                  <c:v>21.847899999999999</c:v>
                </c:pt>
                <c:pt idx="95">
                  <c:v>21.849500000000003</c:v>
                </c:pt>
                <c:pt idx="96">
                  <c:v>21.8431</c:v>
                </c:pt>
                <c:pt idx="97">
                  <c:v>21.8307</c:v>
                </c:pt>
                <c:pt idx="98">
                  <c:v>21.836600000000001</c:v>
                </c:pt>
                <c:pt idx="99">
                  <c:v>21.837800000000001</c:v>
                </c:pt>
                <c:pt idx="100">
                  <c:v>21.845700000000001</c:v>
                </c:pt>
                <c:pt idx="101">
                  <c:v>21.8508</c:v>
                </c:pt>
                <c:pt idx="102">
                  <c:v>21.8475</c:v>
                </c:pt>
                <c:pt idx="103">
                  <c:v>21.8504</c:v>
                </c:pt>
                <c:pt idx="104">
                  <c:v>21.851700000000001</c:v>
                </c:pt>
                <c:pt idx="105">
                  <c:v>21.849800000000002</c:v>
                </c:pt>
                <c:pt idx="106">
                  <c:v>21.861000000000001</c:v>
                </c:pt>
                <c:pt idx="107">
                  <c:v>21.8672</c:v>
                </c:pt>
                <c:pt idx="108">
                  <c:v>21.866499999999998</c:v>
                </c:pt>
                <c:pt idx="109">
                  <c:v>21.864799999999999</c:v>
                </c:pt>
                <c:pt idx="110">
                  <c:v>21.860199999999999</c:v>
                </c:pt>
                <c:pt idx="111">
                  <c:v>21.866500000000002</c:v>
                </c:pt>
                <c:pt idx="112">
                  <c:v>21.862100000000002</c:v>
                </c:pt>
                <c:pt idx="113">
                  <c:v>21.867999999999999</c:v>
                </c:pt>
                <c:pt idx="114">
                  <c:v>21.880299999999998</c:v>
                </c:pt>
                <c:pt idx="115">
                  <c:v>21.876200000000001</c:v>
                </c:pt>
                <c:pt idx="116">
                  <c:v>21.879899999999999</c:v>
                </c:pt>
                <c:pt idx="117">
                  <c:v>21.878799999999998</c:v>
                </c:pt>
                <c:pt idx="118">
                  <c:v>21.889000000000003</c:v>
                </c:pt>
                <c:pt idx="119">
                  <c:v>21.889900000000001</c:v>
                </c:pt>
                <c:pt idx="120">
                  <c:v>21.8809</c:v>
                </c:pt>
                <c:pt idx="121">
                  <c:v>21.880800000000001</c:v>
                </c:pt>
                <c:pt idx="122">
                  <c:v>21.885200000000001</c:v>
                </c:pt>
                <c:pt idx="123">
                  <c:v>21.876099999999997</c:v>
                </c:pt>
                <c:pt idx="124">
                  <c:v>21.879799999999999</c:v>
                </c:pt>
                <c:pt idx="125">
                  <c:v>21.879799999999999</c:v>
                </c:pt>
                <c:pt idx="126">
                  <c:v>21.890499999999999</c:v>
                </c:pt>
                <c:pt idx="127">
                  <c:v>21.881900000000002</c:v>
                </c:pt>
                <c:pt idx="128">
                  <c:v>21.884499999999999</c:v>
                </c:pt>
                <c:pt idx="129">
                  <c:v>21.881399999999999</c:v>
                </c:pt>
                <c:pt idx="130">
                  <c:v>21.877500000000001</c:v>
                </c:pt>
                <c:pt idx="131">
                  <c:v>21.874500000000001</c:v>
                </c:pt>
                <c:pt idx="132">
                  <c:v>21.878200000000003</c:v>
                </c:pt>
                <c:pt idx="133">
                  <c:v>21.869800000000001</c:v>
                </c:pt>
                <c:pt idx="134">
                  <c:v>21.8809</c:v>
                </c:pt>
                <c:pt idx="135">
                  <c:v>21.875399999999999</c:v>
                </c:pt>
                <c:pt idx="136">
                  <c:v>21.8932</c:v>
                </c:pt>
                <c:pt idx="137">
                  <c:v>21.911799999999999</c:v>
                </c:pt>
                <c:pt idx="138">
                  <c:v>21.913</c:v>
                </c:pt>
                <c:pt idx="139">
                  <c:v>21.909800000000001</c:v>
                </c:pt>
                <c:pt idx="140">
                  <c:v>21.919300000000003</c:v>
                </c:pt>
                <c:pt idx="141">
                  <c:v>21.907599999999999</c:v>
                </c:pt>
                <c:pt idx="142">
                  <c:v>21.906500000000001</c:v>
                </c:pt>
                <c:pt idx="143">
                  <c:v>21.9177</c:v>
                </c:pt>
                <c:pt idx="144">
                  <c:v>21.9163</c:v>
                </c:pt>
                <c:pt idx="145">
                  <c:v>21.929300000000001</c:v>
                </c:pt>
                <c:pt idx="146">
                  <c:v>21.9392</c:v>
                </c:pt>
                <c:pt idx="147">
                  <c:v>21.944600000000001</c:v>
                </c:pt>
                <c:pt idx="148">
                  <c:v>21.956600000000002</c:v>
                </c:pt>
                <c:pt idx="149">
                  <c:v>21.956</c:v>
                </c:pt>
                <c:pt idx="150">
                  <c:v>21.964199999999998</c:v>
                </c:pt>
                <c:pt idx="151">
                  <c:v>21.976599999999998</c:v>
                </c:pt>
                <c:pt idx="152">
                  <c:v>21.971999999999998</c:v>
                </c:pt>
                <c:pt idx="153">
                  <c:v>21.9819</c:v>
                </c:pt>
                <c:pt idx="154">
                  <c:v>21.986799999999999</c:v>
                </c:pt>
                <c:pt idx="155">
                  <c:v>21.990300000000001</c:v>
                </c:pt>
                <c:pt idx="156">
                  <c:v>21.9862</c:v>
                </c:pt>
                <c:pt idx="157">
                  <c:v>21.996100000000002</c:v>
                </c:pt>
                <c:pt idx="158">
                  <c:v>22.006800000000002</c:v>
                </c:pt>
                <c:pt idx="159">
                  <c:v>22.000399999999999</c:v>
                </c:pt>
                <c:pt idx="160">
                  <c:v>21.999299999999998</c:v>
                </c:pt>
                <c:pt idx="161">
                  <c:v>21.995999999999999</c:v>
                </c:pt>
                <c:pt idx="162">
                  <c:v>22.031000000000002</c:v>
                </c:pt>
                <c:pt idx="163">
                  <c:v>22.045099999999998</c:v>
                </c:pt>
                <c:pt idx="164">
                  <c:v>22.049700000000001</c:v>
                </c:pt>
                <c:pt idx="165">
                  <c:v>22.040800000000001</c:v>
                </c:pt>
                <c:pt idx="166">
                  <c:v>22.043299999999999</c:v>
                </c:pt>
                <c:pt idx="167">
                  <c:v>22.041599999999999</c:v>
                </c:pt>
                <c:pt idx="168">
                  <c:v>22.043299999999999</c:v>
                </c:pt>
                <c:pt idx="169">
                  <c:v>22.057400000000001</c:v>
                </c:pt>
                <c:pt idx="170">
                  <c:v>22.048400000000001</c:v>
                </c:pt>
                <c:pt idx="171">
                  <c:v>22.048300000000001</c:v>
                </c:pt>
                <c:pt idx="172">
                  <c:v>22.038400000000003</c:v>
                </c:pt>
                <c:pt idx="173">
                  <c:v>22.040399999999998</c:v>
                </c:pt>
                <c:pt idx="174">
                  <c:v>22.038899999999998</c:v>
                </c:pt>
                <c:pt idx="175">
                  <c:v>22.0379</c:v>
                </c:pt>
                <c:pt idx="176">
                  <c:v>22.0503</c:v>
                </c:pt>
                <c:pt idx="177">
                  <c:v>22.0459</c:v>
                </c:pt>
                <c:pt idx="178">
                  <c:v>22.049199999999999</c:v>
                </c:pt>
                <c:pt idx="179">
                  <c:v>22.039099999999998</c:v>
                </c:pt>
                <c:pt idx="180">
                  <c:v>22.036300000000001</c:v>
                </c:pt>
                <c:pt idx="181">
                  <c:v>22.035399999999999</c:v>
                </c:pt>
                <c:pt idx="182">
                  <c:v>22.0274</c:v>
                </c:pt>
                <c:pt idx="183">
                  <c:v>22.027100000000001</c:v>
                </c:pt>
                <c:pt idx="184">
                  <c:v>22.018899999999999</c:v>
                </c:pt>
                <c:pt idx="185">
                  <c:v>22.014000000000003</c:v>
                </c:pt>
                <c:pt idx="186">
                  <c:v>22.006599999999999</c:v>
                </c:pt>
                <c:pt idx="187">
                  <c:v>22.005800000000001</c:v>
                </c:pt>
                <c:pt idx="188">
                  <c:v>22.006399999999999</c:v>
                </c:pt>
                <c:pt idx="189">
                  <c:v>21.994</c:v>
                </c:pt>
                <c:pt idx="190">
                  <c:v>21.986000000000001</c:v>
                </c:pt>
                <c:pt idx="191">
                  <c:v>22.008499999999998</c:v>
                </c:pt>
                <c:pt idx="192">
                  <c:v>21.994500000000002</c:v>
                </c:pt>
                <c:pt idx="193">
                  <c:v>21.9939</c:v>
                </c:pt>
                <c:pt idx="194">
                  <c:v>21.984299999999998</c:v>
                </c:pt>
                <c:pt idx="195">
                  <c:v>21.9861</c:v>
                </c:pt>
                <c:pt idx="196">
                  <c:v>21.9696</c:v>
                </c:pt>
                <c:pt idx="197">
                  <c:v>21.962000000000003</c:v>
                </c:pt>
                <c:pt idx="198">
                  <c:v>21.962400000000002</c:v>
                </c:pt>
                <c:pt idx="199">
                  <c:v>21.962900000000001</c:v>
                </c:pt>
                <c:pt idx="200">
                  <c:v>21.952000000000002</c:v>
                </c:pt>
                <c:pt idx="201">
                  <c:v>21.947700000000001</c:v>
                </c:pt>
                <c:pt idx="202">
                  <c:v>21.936</c:v>
                </c:pt>
                <c:pt idx="203">
                  <c:v>21.9191</c:v>
                </c:pt>
                <c:pt idx="204">
                  <c:v>21.9254</c:v>
                </c:pt>
                <c:pt idx="205">
                  <c:v>21.905099999999997</c:v>
                </c:pt>
                <c:pt idx="206">
                  <c:v>21.902800000000003</c:v>
                </c:pt>
                <c:pt idx="207">
                  <c:v>21.910900000000002</c:v>
                </c:pt>
                <c:pt idx="208">
                  <c:v>21.9085</c:v>
                </c:pt>
                <c:pt idx="209">
                  <c:v>21.9224</c:v>
                </c:pt>
                <c:pt idx="210">
                  <c:v>21.911899999999999</c:v>
                </c:pt>
                <c:pt idx="211">
                  <c:v>21.911100000000001</c:v>
                </c:pt>
                <c:pt idx="212">
                  <c:v>21.921899999999997</c:v>
                </c:pt>
                <c:pt idx="213">
                  <c:v>21.907699999999998</c:v>
                </c:pt>
                <c:pt idx="214">
                  <c:v>21.911799999999999</c:v>
                </c:pt>
                <c:pt idx="215">
                  <c:v>21.902000000000001</c:v>
                </c:pt>
                <c:pt idx="216">
                  <c:v>21.8964</c:v>
                </c:pt>
                <c:pt idx="217">
                  <c:v>21.883500000000002</c:v>
                </c:pt>
                <c:pt idx="218">
                  <c:v>21.875499999999999</c:v>
                </c:pt>
                <c:pt idx="219">
                  <c:v>21.866299999999999</c:v>
                </c:pt>
                <c:pt idx="220">
                  <c:v>21.858899999999998</c:v>
                </c:pt>
                <c:pt idx="221">
                  <c:v>21.8626</c:v>
                </c:pt>
                <c:pt idx="222">
                  <c:v>21.864800000000002</c:v>
                </c:pt>
                <c:pt idx="223">
                  <c:v>21.873799999999999</c:v>
                </c:pt>
                <c:pt idx="224">
                  <c:v>21.882300000000001</c:v>
                </c:pt>
                <c:pt idx="225">
                  <c:v>21.8855</c:v>
                </c:pt>
                <c:pt idx="226">
                  <c:v>21.8935</c:v>
                </c:pt>
                <c:pt idx="227">
                  <c:v>21.904199999999999</c:v>
                </c:pt>
                <c:pt idx="228">
                  <c:v>21.9115</c:v>
                </c:pt>
                <c:pt idx="229">
                  <c:v>21.912400000000002</c:v>
                </c:pt>
                <c:pt idx="230">
                  <c:v>22.051300000000001</c:v>
                </c:pt>
                <c:pt idx="231">
                  <c:v>22.151199999999999</c:v>
                </c:pt>
                <c:pt idx="232">
                  <c:v>22.205100000000002</c:v>
                </c:pt>
                <c:pt idx="233">
                  <c:v>22.2455</c:v>
                </c:pt>
                <c:pt idx="234">
                  <c:v>22.269500000000001</c:v>
                </c:pt>
                <c:pt idx="235">
                  <c:v>22.301500000000001</c:v>
                </c:pt>
                <c:pt idx="236">
                  <c:v>22.311299999999999</c:v>
                </c:pt>
                <c:pt idx="237">
                  <c:v>22.327500000000001</c:v>
                </c:pt>
                <c:pt idx="238">
                  <c:v>22.3383</c:v>
                </c:pt>
                <c:pt idx="239">
                  <c:v>22.343499999999999</c:v>
                </c:pt>
                <c:pt idx="240">
                  <c:v>22.335700000000003</c:v>
                </c:pt>
                <c:pt idx="241">
                  <c:v>22.333300000000001</c:v>
                </c:pt>
                <c:pt idx="242">
                  <c:v>22.334</c:v>
                </c:pt>
                <c:pt idx="243">
                  <c:v>22.354699999999998</c:v>
                </c:pt>
                <c:pt idx="244">
                  <c:v>22.3628</c:v>
                </c:pt>
                <c:pt idx="245">
                  <c:v>22.376100000000001</c:v>
                </c:pt>
                <c:pt idx="246">
                  <c:v>22.379800000000003</c:v>
                </c:pt>
                <c:pt idx="247">
                  <c:v>22.3811</c:v>
                </c:pt>
                <c:pt idx="248">
                  <c:v>22.3826</c:v>
                </c:pt>
                <c:pt idx="249">
                  <c:v>22.388400000000001</c:v>
                </c:pt>
                <c:pt idx="250">
                  <c:v>22.385200000000001</c:v>
                </c:pt>
                <c:pt idx="251">
                  <c:v>22.390899999999998</c:v>
                </c:pt>
                <c:pt idx="252">
                  <c:v>22.391000000000002</c:v>
                </c:pt>
                <c:pt idx="253">
                  <c:v>22.396600000000003</c:v>
                </c:pt>
                <c:pt idx="254">
                  <c:v>22.388399999999997</c:v>
                </c:pt>
                <c:pt idx="255">
                  <c:v>22.3932</c:v>
                </c:pt>
                <c:pt idx="256">
                  <c:v>22.395500000000002</c:v>
                </c:pt>
                <c:pt idx="257">
                  <c:v>22.397199999999998</c:v>
                </c:pt>
                <c:pt idx="258">
                  <c:v>22.396000000000001</c:v>
                </c:pt>
                <c:pt idx="259">
                  <c:v>22.394099999999998</c:v>
                </c:pt>
                <c:pt idx="260">
                  <c:v>22.383800000000001</c:v>
                </c:pt>
                <c:pt idx="261">
                  <c:v>22.384</c:v>
                </c:pt>
                <c:pt idx="262">
                  <c:v>22.373900000000003</c:v>
                </c:pt>
                <c:pt idx="263">
                  <c:v>22.369299999999999</c:v>
                </c:pt>
                <c:pt idx="264">
                  <c:v>22.3767</c:v>
                </c:pt>
                <c:pt idx="265">
                  <c:v>22.355599999999999</c:v>
                </c:pt>
                <c:pt idx="266">
                  <c:v>22.356399999999997</c:v>
                </c:pt>
                <c:pt idx="267">
                  <c:v>22.3523</c:v>
                </c:pt>
                <c:pt idx="268">
                  <c:v>22.358699999999999</c:v>
                </c:pt>
                <c:pt idx="269">
                  <c:v>22.349899999999998</c:v>
                </c:pt>
                <c:pt idx="270">
                  <c:v>22.340500000000002</c:v>
                </c:pt>
                <c:pt idx="271">
                  <c:v>22.346399999999999</c:v>
                </c:pt>
                <c:pt idx="272">
                  <c:v>22.3368</c:v>
                </c:pt>
                <c:pt idx="273">
                  <c:v>22.334900000000001</c:v>
                </c:pt>
                <c:pt idx="274">
                  <c:v>22.3306</c:v>
                </c:pt>
                <c:pt idx="275">
                  <c:v>22.335799999999999</c:v>
                </c:pt>
                <c:pt idx="276">
                  <c:v>22.333200000000001</c:v>
                </c:pt>
                <c:pt idx="277">
                  <c:v>22.326499999999999</c:v>
                </c:pt>
                <c:pt idx="278">
                  <c:v>22.325599999999998</c:v>
                </c:pt>
                <c:pt idx="279">
                  <c:v>22.3248</c:v>
                </c:pt>
                <c:pt idx="280">
                  <c:v>22.325700000000001</c:v>
                </c:pt>
                <c:pt idx="281">
                  <c:v>22.322399999999998</c:v>
                </c:pt>
                <c:pt idx="282">
                  <c:v>22.316199999999998</c:v>
                </c:pt>
                <c:pt idx="283">
                  <c:v>22.3142</c:v>
                </c:pt>
                <c:pt idx="284">
                  <c:v>22.3172</c:v>
                </c:pt>
                <c:pt idx="285">
                  <c:v>22.3157</c:v>
                </c:pt>
                <c:pt idx="286">
                  <c:v>22.3109</c:v>
                </c:pt>
                <c:pt idx="287">
                  <c:v>22.307000000000002</c:v>
                </c:pt>
                <c:pt idx="288">
                  <c:v>22.3048</c:v>
                </c:pt>
                <c:pt idx="289">
                  <c:v>22.297499999999999</c:v>
                </c:pt>
                <c:pt idx="290">
                  <c:v>22.300899999999999</c:v>
                </c:pt>
                <c:pt idx="291">
                  <c:v>22.2897</c:v>
                </c:pt>
                <c:pt idx="292">
                  <c:v>22.3033</c:v>
                </c:pt>
                <c:pt idx="293">
                  <c:v>22.3247</c:v>
                </c:pt>
                <c:pt idx="294">
                  <c:v>22.3292</c:v>
                </c:pt>
                <c:pt idx="295">
                  <c:v>21.926500000000001</c:v>
                </c:pt>
                <c:pt idx="296">
                  <c:v>21.978200000000001</c:v>
                </c:pt>
                <c:pt idx="297">
                  <c:v>22.0092</c:v>
                </c:pt>
                <c:pt idx="298">
                  <c:v>22.032499999999999</c:v>
                </c:pt>
                <c:pt idx="299">
                  <c:v>22.037500000000001</c:v>
                </c:pt>
                <c:pt idx="300">
                  <c:v>22.041699999999999</c:v>
                </c:pt>
                <c:pt idx="301">
                  <c:v>22.034599999999998</c:v>
                </c:pt>
                <c:pt idx="302">
                  <c:v>22.043300000000002</c:v>
                </c:pt>
                <c:pt idx="303">
                  <c:v>22.034699999999997</c:v>
                </c:pt>
                <c:pt idx="304">
                  <c:v>22.028700000000001</c:v>
                </c:pt>
                <c:pt idx="305">
                  <c:v>22.037700000000001</c:v>
                </c:pt>
                <c:pt idx="306">
                  <c:v>22.033999999999999</c:v>
                </c:pt>
                <c:pt idx="307">
                  <c:v>22.023100000000003</c:v>
                </c:pt>
                <c:pt idx="308">
                  <c:v>22.025099999999998</c:v>
                </c:pt>
                <c:pt idx="309">
                  <c:v>22.012</c:v>
                </c:pt>
                <c:pt idx="310">
                  <c:v>22.007100000000001</c:v>
                </c:pt>
                <c:pt idx="311">
                  <c:v>22.013000000000002</c:v>
                </c:pt>
                <c:pt idx="312">
                  <c:v>22.027700000000003</c:v>
                </c:pt>
                <c:pt idx="313">
                  <c:v>22.030200000000001</c:v>
                </c:pt>
                <c:pt idx="314">
                  <c:v>22.039099999999998</c:v>
                </c:pt>
                <c:pt idx="315">
                  <c:v>22.029800000000002</c:v>
                </c:pt>
                <c:pt idx="316">
                  <c:v>22.024100000000001</c:v>
                </c:pt>
                <c:pt idx="317">
                  <c:v>22.020899999999997</c:v>
                </c:pt>
                <c:pt idx="318">
                  <c:v>22.017900000000001</c:v>
                </c:pt>
                <c:pt idx="319">
                  <c:v>22.008200000000002</c:v>
                </c:pt>
                <c:pt idx="320">
                  <c:v>22.012499999999999</c:v>
                </c:pt>
                <c:pt idx="321">
                  <c:v>22.006500000000003</c:v>
                </c:pt>
                <c:pt idx="322">
                  <c:v>21.998699999999999</c:v>
                </c:pt>
                <c:pt idx="323">
                  <c:v>22</c:v>
                </c:pt>
                <c:pt idx="324">
                  <c:v>22.000799999999998</c:v>
                </c:pt>
                <c:pt idx="325">
                  <c:v>21.985800000000001</c:v>
                </c:pt>
                <c:pt idx="326">
                  <c:v>21.9909</c:v>
                </c:pt>
                <c:pt idx="327">
                  <c:v>21.9802</c:v>
                </c:pt>
                <c:pt idx="328">
                  <c:v>21.959200000000003</c:v>
                </c:pt>
                <c:pt idx="329">
                  <c:v>21.948499999999999</c:v>
                </c:pt>
                <c:pt idx="330">
                  <c:v>21.9513</c:v>
                </c:pt>
                <c:pt idx="331">
                  <c:v>21.944600000000001</c:v>
                </c:pt>
                <c:pt idx="332">
                  <c:v>21.939299999999999</c:v>
                </c:pt>
                <c:pt idx="333">
                  <c:v>21.933500000000002</c:v>
                </c:pt>
                <c:pt idx="334">
                  <c:v>21.923000000000002</c:v>
                </c:pt>
                <c:pt idx="335">
                  <c:v>21.912199999999999</c:v>
                </c:pt>
                <c:pt idx="336">
                  <c:v>21.905999999999999</c:v>
                </c:pt>
                <c:pt idx="337">
                  <c:v>21.8963</c:v>
                </c:pt>
                <c:pt idx="338">
                  <c:v>21.878400000000003</c:v>
                </c:pt>
                <c:pt idx="339">
                  <c:v>21.875900000000001</c:v>
                </c:pt>
                <c:pt idx="340">
                  <c:v>21.864799999999999</c:v>
                </c:pt>
                <c:pt idx="341">
                  <c:v>21.862400000000001</c:v>
                </c:pt>
                <c:pt idx="342">
                  <c:v>21.856400000000001</c:v>
                </c:pt>
                <c:pt idx="343">
                  <c:v>21.843799999999998</c:v>
                </c:pt>
                <c:pt idx="344">
                  <c:v>21.83</c:v>
                </c:pt>
                <c:pt idx="345">
                  <c:v>21.832700000000003</c:v>
                </c:pt>
                <c:pt idx="346">
                  <c:v>21.830199999999998</c:v>
                </c:pt>
                <c:pt idx="347">
                  <c:v>21.823700000000002</c:v>
                </c:pt>
                <c:pt idx="348">
                  <c:v>21.811</c:v>
                </c:pt>
                <c:pt idx="349">
                  <c:v>21.816100000000002</c:v>
                </c:pt>
                <c:pt idx="350">
                  <c:v>21.797600000000003</c:v>
                </c:pt>
                <c:pt idx="351">
                  <c:v>21.796199999999999</c:v>
                </c:pt>
                <c:pt idx="352">
                  <c:v>21.789200000000001</c:v>
                </c:pt>
                <c:pt idx="353">
                  <c:v>21.777600000000003</c:v>
                </c:pt>
                <c:pt idx="354">
                  <c:v>21.780200000000001</c:v>
                </c:pt>
                <c:pt idx="355">
                  <c:v>21.775700000000001</c:v>
                </c:pt>
                <c:pt idx="356">
                  <c:v>21.774899999999999</c:v>
                </c:pt>
                <c:pt idx="357">
                  <c:v>21.765000000000001</c:v>
                </c:pt>
                <c:pt idx="358">
                  <c:v>21.765800000000002</c:v>
                </c:pt>
                <c:pt idx="359">
                  <c:v>21.759399999999999</c:v>
                </c:pt>
                <c:pt idx="360">
                  <c:v>21.750700000000002</c:v>
                </c:pt>
                <c:pt idx="361">
                  <c:v>21.755500000000001</c:v>
                </c:pt>
                <c:pt idx="362">
                  <c:v>21.745899999999999</c:v>
                </c:pt>
                <c:pt idx="363">
                  <c:v>21.755099999999999</c:v>
                </c:pt>
                <c:pt idx="364">
                  <c:v>21.759700000000002</c:v>
                </c:pt>
                <c:pt idx="365">
                  <c:v>21.768599999999999</c:v>
                </c:pt>
                <c:pt idx="366">
                  <c:v>21.760300000000001</c:v>
                </c:pt>
                <c:pt idx="367">
                  <c:v>21.770599999999998</c:v>
                </c:pt>
                <c:pt idx="368">
                  <c:v>21.771100000000001</c:v>
                </c:pt>
                <c:pt idx="369">
                  <c:v>21.766200000000001</c:v>
                </c:pt>
                <c:pt idx="370">
                  <c:v>21.773199999999999</c:v>
                </c:pt>
                <c:pt idx="371">
                  <c:v>21.770399999999999</c:v>
                </c:pt>
                <c:pt idx="372">
                  <c:v>21.774699999999999</c:v>
                </c:pt>
                <c:pt idx="373">
                  <c:v>21.760099999999998</c:v>
                </c:pt>
                <c:pt idx="374">
                  <c:v>21.758099999999999</c:v>
                </c:pt>
                <c:pt idx="375">
                  <c:v>21.755200000000002</c:v>
                </c:pt>
                <c:pt idx="376">
                  <c:v>21.762499999999999</c:v>
                </c:pt>
                <c:pt idx="377">
                  <c:v>21.770900000000001</c:v>
                </c:pt>
                <c:pt idx="378">
                  <c:v>21.777800000000003</c:v>
                </c:pt>
                <c:pt idx="379">
                  <c:v>21.7864</c:v>
                </c:pt>
                <c:pt idx="380">
                  <c:v>21.795099999999998</c:v>
                </c:pt>
                <c:pt idx="381">
                  <c:v>21.794</c:v>
                </c:pt>
                <c:pt idx="382">
                  <c:v>21.803000000000001</c:v>
                </c:pt>
                <c:pt idx="383">
                  <c:v>21.815099999999997</c:v>
                </c:pt>
                <c:pt idx="384">
                  <c:v>21.812200000000001</c:v>
                </c:pt>
                <c:pt idx="385">
                  <c:v>21.801600000000001</c:v>
                </c:pt>
                <c:pt idx="386">
                  <c:v>21.805799999999998</c:v>
                </c:pt>
                <c:pt idx="387">
                  <c:v>21.8185</c:v>
                </c:pt>
                <c:pt idx="388">
                  <c:v>21.806600000000003</c:v>
                </c:pt>
                <c:pt idx="389">
                  <c:v>21.802</c:v>
                </c:pt>
                <c:pt idx="390">
                  <c:v>21.808600000000002</c:v>
                </c:pt>
                <c:pt idx="391">
                  <c:v>21.814599999999999</c:v>
                </c:pt>
                <c:pt idx="392">
                  <c:v>21.816300000000002</c:v>
                </c:pt>
                <c:pt idx="393">
                  <c:v>21.814600000000002</c:v>
                </c:pt>
                <c:pt idx="394">
                  <c:v>21.8142</c:v>
                </c:pt>
                <c:pt idx="395">
                  <c:v>21.820600000000002</c:v>
                </c:pt>
                <c:pt idx="396">
                  <c:v>21.823700000000002</c:v>
                </c:pt>
                <c:pt idx="397">
                  <c:v>21.811900000000001</c:v>
                </c:pt>
                <c:pt idx="398">
                  <c:v>21.8108</c:v>
                </c:pt>
                <c:pt idx="399">
                  <c:v>21.8108</c:v>
                </c:pt>
                <c:pt idx="400">
                  <c:v>21.780900000000003</c:v>
                </c:pt>
                <c:pt idx="401">
                  <c:v>21.778100000000002</c:v>
                </c:pt>
                <c:pt idx="402">
                  <c:v>21.767700000000001</c:v>
                </c:pt>
                <c:pt idx="403">
                  <c:v>21.767200000000003</c:v>
                </c:pt>
                <c:pt idx="404">
                  <c:v>21.757199999999997</c:v>
                </c:pt>
                <c:pt idx="405">
                  <c:v>21.7575</c:v>
                </c:pt>
                <c:pt idx="406">
                  <c:v>21.761099999999999</c:v>
                </c:pt>
                <c:pt idx="407">
                  <c:v>21.761000000000003</c:v>
                </c:pt>
                <c:pt idx="408">
                  <c:v>21.746600000000001</c:v>
                </c:pt>
                <c:pt idx="409">
                  <c:v>21.737400000000001</c:v>
                </c:pt>
                <c:pt idx="410">
                  <c:v>21.741700000000002</c:v>
                </c:pt>
                <c:pt idx="411">
                  <c:v>21.741600000000002</c:v>
                </c:pt>
                <c:pt idx="412">
                  <c:v>21.731100000000001</c:v>
                </c:pt>
                <c:pt idx="413">
                  <c:v>21.726600000000001</c:v>
                </c:pt>
                <c:pt idx="414">
                  <c:v>21.722200000000001</c:v>
                </c:pt>
                <c:pt idx="415">
                  <c:v>21.718599999999999</c:v>
                </c:pt>
                <c:pt idx="416">
                  <c:v>21.714000000000002</c:v>
                </c:pt>
                <c:pt idx="417">
                  <c:v>21.709400000000002</c:v>
                </c:pt>
                <c:pt idx="418">
                  <c:v>21.6951</c:v>
                </c:pt>
                <c:pt idx="419">
                  <c:v>21.688800000000001</c:v>
                </c:pt>
                <c:pt idx="420">
                  <c:v>21.686</c:v>
                </c:pt>
                <c:pt idx="421">
                  <c:v>21.684999999999999</c:v>
                </c:pt>
                <c:pt idx="422">
                  <c:v>21.682500000000001</c:v>
                </c:pt>
                <c:pt idx="423">
                  <c:v>21.672800000000002</c:v>
                </c:pt>
                <c:pt idx="424">
                  <c:v>21.6694</c:v>
                </c:pt>
                <c:pt idx="425">
                  <c:v>21.6724</c:v>
                </c:pt>
                <c:pt idx="426">
                  <c:v>21.671000000000003</c:v>
                </c:pt>
                <c:pt idx="427">
                  <c:v>21.667100000000001</c:v>
                </c:pt>
                <c:pt idx="428">
                  <c:v>21.658000000000001</c:v>
                </c:pt>
                <c:pt idx="429">
                  <c:v>21.652100000000001</c:v>
                </c:pt>
                <c:pt idx="430">
                  <c:v>21.657799999999998</c:v>
                </c:pt>
                <c:pt idx="431">
                  <c:v>21.6752</c:v>
                </c:pt>
                <c:pt idx="432">
                  <c:v>21.182699999999997</c:v>
                </c:pt>
                <c:pt idx="433">
                  <c:v>21.259900000000002</c:v>
                </c:pt>
                <c:pt idx="434">
                  <c:v>21.324099999999998</c:v>
                </c:pt>
                <c:pt idx="435">
                  <c:v>21.453699999999998</c:v>
                </c:pt>
                <c:pt idx="436">
                  <c:v>21.642600000000002</c:v>
                </c:pt>
                <c:pt idx="437">
                  <c:v>21.7835</c:v>
                </c:pt>
                <c:pt idx="438">
                  <c:v>21.889600000000002</c:v>
                </c:pt>
                <c:pt idx="439">
                  <c:v>21.9496</c:v>
                </c:pt>
                <c:pt idx="440">
                  <c:v>22.004899999999999</c:v>
                </c:pt>
                <c:pt idx="441">
                  <c:v>22.05</c:v>
                </c:pt>
                <c:pt idx="442">
                  <c:v>22.080200000000001</c:v>
                </c:pt>
                <c:pt idx="443">
                  <c:v>22.113500000000005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250-4A97-8912-71071CBF2176}"/>
            </c:ext>
          </c:extLst>
        </c:ser>
        <c:ser>
          <c:idx val="0"/>
          <c:order val="1"/>
          <c:tx>
            <c:v>Drawdown</c:v>
          </c:tx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4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'Pumped Well Data'!$A$5:$A$881</c:f>
              <c:numCache>
                <c:formatCode>General</c:formatCode>
                <c:ptCount val="877"/>
                <c:pt idx="0">
                  <c:v>0</c:v>
                </c:pt>
                <c:pt idx="1">
                  <c:v>1</c:v>
                </c:pt>
                <c:pt idx="2">
                  <c:v>11</c:v>
                </c:pt>
                <c:pt idx="3">
                  <c:v>21</c:v>
                </c:pt>
                <c:pt idx="4">
                  <c:v>31</c:v>
                </c:pt>
                <c:pt idx="5">
                  <c:v>41</c:v>
                </c:pt>
                <c:pt idx="6">
                  <c:v>51</c:v>
                </c:pt>
                <c:pt idx="7">
                  <c:v>61</c:v>
                </c:pt>
                <c:pt idx="8">
                  <c:v>71</c:v>
                </c:pt>
                <c:pt idx="9">
                  <c:v>81</c:v>
                </c:pt>
                <c:pt idx="10">
                  <c:v>91</c:v>
                </c:pt>
                <c:pt idx="11">
                  <c:v>101</c:v>
                </c:pt>
                <c:pt idx="12">
                  <c:v>111</c:v>
                </c:pt>
                <c:pt idx="13">
                  <c:v>121</c:v>
                </c:pt>
                <c:pt idx="14">
                  <c:v>131</c:v>
                </c:pt>
                <c:pt idx="15">
                  <c:v>141</c:v>
                </c:pt>
                <c:pt idx="16">
                  <c:v>151</c:v>
                </c:pt>
                <c:pt idx="17">
                  <c:v>161</c:v>
                </c:pt>
                <c:pt idx="18">
                  <c:v>171</c:v>
                </c:pt>
                <c:pt idx="19">
                  <c:v>181</c:v>
                </c:pt>
                <c:pt idx="20">
                  <c:v>191</c:v>
                </c:pt>
                <c:pt idx="21">
                  <c:v>201</c:v>
                </c:pt>
                <c:pt idx="22">
                  <c:v>211</c:v>
                </c:pt>
                <c:pt idx="23">
                  <c:v>221</c:v>
                </c:pt>
                <c:pt idx="24">
                  <c:v>231</c:v>
                </c:pt>
                <c:pt idx="25">
                  <c:v>241</c:v>
                </c:pt>
                <c:pt idx="26">
                  <c:v>251</c:v>
                </c:pt>
                <c:pt idx="27">
                  <c:v>261</c:v>
                </c:pt>
                <c:pt idx="28">
                  <c:v>271</c:v>
                </c:pt>
                <c:pt idx="29">
                  <c:v>281</c:v>
                </c:pt>
                <c:pt idx="30">
                  <c:v>291</c:v>
                </c:pt>
                <c:pt idx="31">
                  <c:v>301</c:v>
                </c:pt>
                <c:pt idx="32">
                  <c:v>311</c:v>
                </c:pt>
                <c:pt idx="33">
                  <c:v>321</c:v>
                </c:pt>
                <c:pt idx="34">
                  <c:v>331</c:v>
                </c:pt>
                <c:pt idx="35">
                  <c:v>341</c:v>
                </c:pt>
                <c:pt idx="36">
                  <c:v>351</c:v>
                </c:pt>
                <c:pt idx="37">
                  <c:v>361</c:v>
                </c:pt>
                <c:pt idx="38">
                  <c:v>371</c:v>
                </c:pt>
                <c:pt idx="39">
                  <c:v>381</c:v>
                </c:pt>
                <c:pt idx="40">
                  <c:v>391</c:v>
                </c:pt>
                <c:pt idx="41">
                  <c:v>401</c:v>
                </c:pt>
                <c:pt idx="42">
                  <c:v>411</c:v>
                </c:pt>
                <c:pt idx="43">
                  <c:v>421</c:v>
                </c:pt>
                <c:pt idx="44">
                  <c:v>431</c:v>
                </c:pt>
                <c:pt idx="45">
                  <c:v>441</c:v>
                </c:pt>
                <c:pt idx="46">
                  <c:v>451</c:v>
                </c:pt>
                <c:pt idx="47">
                  <c:v>461</c:v>
                </c:pt>
                <c:pt idx="48">
                  <c:v>471</c:v>
                </c:pt>
                <c:pt idx="49">
                  <c:v>481</c:v>
                </c:pt>
                <c:pt idx="50">
                  <c:v>491</c:v>
                </c:pt>
                <c:pt idx="51">
                  <c:v>501</c:v>
                </c:pt>
                <c:pt idx="52">
                  <c:v>511</c:v>
                </c:pt>
                <c:pt idx="53">
                  <c:v>521</c:v>
                </c:pt>
                <c:pt idx="54">
                  <c:v>531</c:v>
                </c:pt>
                <c:pt idx="55">
                  <c:v>541</c:v>
                </c:pt>
                <c:pt idx="56">
                  <c:v>551</c:v>
                </c:pt>
                <c:pt idx="57">
                  <c:v>561</c:v>
                </c:pt>
                <c:pt idx="58">
                  <c:v>571</c:v>
                </c:pt>
                <c:pt idx="59">
                  <c:v>581</c:v>
                </c:pt>
                <c:pt idx="60">
                  <c:v>591</c:v>
                </c:pt>
                <c:pt idx="61">
                  <c:v>601</c:v>
                </c:pt>
                <c:pt idx="62">
                  <c:v>611</c:v>
                </c:pt>
                <c:pt idx="63">
                  <c:v>621</c:v>
                </c:pt>
                <c:pt idx="64">
                  <c:v>631</c:v>
                </c:pt>
                <c:pt idx="65">
                  <c:v>641</c:v>
                </c:pt>
                <c:pt idx="66">
                  <c:v>651</c:v>
                </c:pt>
                <c:pt idx="67">
                  <c:v>661</c:v>
                </c:pt>
                <c:pt idx="68">
                  <c:v>671</c:v>
                </c:pt>
                <c:pt idx="69">
                  <c:v>681</c:v>
                </c:pt>
                <c:pt idx="70">
                  <c:v>691</c:v>
                </c:pt>
                <c:pt idx="71">
                  <c:v>701</c:v>
                </c:pt>
                <c:pt idx="72">
                  <c:v>711</c:v>
                </c:pt>
                <c:pt idx="73">
                  <c:v>721</c:v>
                </c:pt>
                <c:pt idx="74">
                  <c:v>731</c:v>
                </c:pt>
                <c:pt idx="75">
                  <c:v>741</c:v>
                </c:pt>
                <c:pt idx="76">
                  <c:v>751</c:v>
                </c:pt>
                <c:pt idx="77">
                  <c:v>761</c:v>
                </c:pt>
                <c:pt idx="78">
                  <c:v>771</c:v>
                </c:pt>
                <c:pt idx="79">
                  <c:v>781</c:v>
                </c:pt>
                <c:pt idx="80">
                  <c:v>791</c:v>
                </c:pt>
                <c:pt idx="81">
                  <c:v>801</c:v>
                </c:pt>
                <c:pt idx="82">
                  <c:v>811</c:v>
                </c:pt>
                <c:pt idx="83">
                  <c:v>821</c:v>
                </c:pt>
                <c:pt idx="84">
                  <c:v>831</c:v>
                </c:pt>
                <c:pt idx="85">
                  <c:v>841</c:v>
                </c:pt>
                <c:pt idx="86">
                  <c:v>851</c:v>
                </c:pt>
                <c:pt idx="87">
                  <c:v>861</c:v>
                </c:pt>
                <c:pt idx="88">
                  <c:v>871</c:v>
                </c:pt>
                <c:pt idx="89">
                  <c:v>881</c:v>
                </c:pt>
                <c:pt idx="90">
                  <c:v>891</c:v>
                </c:pt>
                <c:pt idx="91">
                  <c:v>901</c:v>
                </c:pt>
                <c:pt idx="92">
                  <c:v>911</c:v>
                </c:pt>
                <c:pt idx="93">
                  <c:v>921</c:v>
                </c:pt>
                <c:pt idx="94">
                  <c:v>931</c:v>
                </c:pt>
                <c:pt idx="95">
                  <c:v>941</c:v>
                </c:pt>
                <c:pt idx="96">
                  <c:v>951</c:v>
                </c:pt>
                <c:pt idx="97">
                  <c:v>961</c:v>
                </c:pt>
                <c:pt idx="98">
                  <c:v>971</c:v>
                </c:pt>
                <c:pt idx="99">
                  <c:v>981</c:v>
                </c:pt>
                <c:pt idx="100">
                  <c:v>991</c:v>
                </c:pt>
                <c:pt idx="101">
                  <c:v>1001</c:v>
                </c:pt>
                <c:pt idx="102">
                  <c:v>1011</c:v>
                </c:pt>
                <c:pt idx="103">
                  <c:v>1021</c:v>
                </c:pt>
                <c:pt idx="104">
                  <c:v>1031</c:v>
                </c:pt>
                <c:pt idx="105">
                  <c:v>1041</c:v>
                </c:pt>
                <c:pt idx="106">
                  <c:v>1051</c:v>
                </c:pt>
                <c:pt idx="107">
                  <c:v>1061</c:v>
                </c:pt>
                <c:pt idx="108">
                  <c:v>1071</c:v>
                </c:pt>
                <c:pt idx="109">
                  <c:v>1081</c:v>
                </c:pt>
                <c:pt idx="110">
                  <c:v>1091</c:v>
                </c:pt>
                <c:pt idx="111">
                  <c:v>1101</c:v>
                </c:pt>
                <c:pt idx="112">
                  <c:v>1111</c:v>
                </c:pt>
                <c:pt idx="113">
                  <c:v>1121</c:v>
                </c:pt>
                <c:pt idx="114">
                  <c:v>1131</c:v>
                </c:pt>
                <c:pt idx="115">
                  <c:v>1141</c:v>
                </c:pt>
                <c:pt idx="116">
                  <c:v>1151</c:v>
                </c:pt>
                <c:pt idx="117">
                  <c:v>1161</c:v>
                </c:pt>
                <c:pt idx="118">
                  <c:v>1171</c:v>
                </c:pt>
                <c:pt idx="119">
                  <c:v>1181</c:v>
                </c:pt>
                <c:pt idx="120">
                  <c:v>1191</c:v>
                </c:pt>
                <c:pt idx="121">
                  <c:v>1201</c:v>
                </c:pt>
                <c:pt idx="122">
                  <c:v>1211</c:v>
                </c:pt>
                <c:pt idx="123">
                  <c:v>1221</c:v>
                </c:pt>
                <c:pt idx="124">
                  <c:v>1231</c:v>
                </c:pt>
                <c:pt idx="125">
                  <c:v>1241</c:v>
                </c:pt>
                <c:pt idx="126">
                  <c:v>1251</c:v>
                </c:pt>
                <c:pt idx="127">
                  <c:v>1261</c:v>
                </c:pt>
                <c:pt idx="128">
                  <c:v>1271</c:v>
                </c:pt>
                <c:pt idx="129">
                  <c:v>1281</c:v>
                </c:pt>
                <c:pt idx="130">
                  <c:v>1291</c:v>
                </c:pt>
                <c:pt idx="131">
                  <c:v>1301</c:v>
                </c:pt>
                <c:pt idx="132">
                  <c:v>1311</c:v>
                </c:pt>
                <c:pt idx="133">
                  <c:v>1321</c:v>
                </c:pt>
                <c:pt idx="134">
                  <c:v>1331</c:v>
                </c:pt>
                <c:pt idx="135">
                  <c:v>1341</c:v>
                </c:pt>
                <c:pt idx="136">
                  <c:v>1351</c:v>
                </c:pt>
                <c:pt idx="137">
                  <c:v>1361</c:v>
                </c:pt>
                <c:pt idx="138">
                  <c:v>1371</c:v>
                </c:pt>
                <c:pt idx="139">
                  <c:v>1381</c:v>
                </c:pt>
                <c:pt idx="140">
                  <c:v>1391</c:v>
                </c:pt>
                <c:pt idx="141">
                  <c:v>1401</c:v>
                </c:pt>
                <c:pt idx="142">
                  <c:v>1411</c:v>
                </c:pt>
                <c:pt idx="143">
                  <c:v>1421</c:v>
                </c:pt>
                <c:pt idx="144">
                  <c:v>1431</c:v>
                </c:pt>
                <c:pt idx="145">
                  <c:v>1441</c:v>
                </c:pt>
                <c:pt idx="146">
                  <c:v>1451</c:v>
                </c:pt>
                <c:pt idx="147">
                  <c:v>1461</c:v>
                </c:pt>
                <c:pt idx="148">
                  <c:v>1471</c:v>
                </c:pt>
                <c:pt idx="149">
                  <c:v>1481</c:v>
                </c:pt>
                <c:pt idx="150">
                  <c:v>1491</c:v>
                </c:pt>
                <c:pt idx="151">
                  <c:v>1501</c:v>
                </c:pt>
                <c:pt idx="152">
                  <c:v>1511</c:v>
                </c:pt>
                <c:pt idx="153">
                  <c:v>1521</c:v>
                </c:pt>
                <c:pt idx="154">
                  <c:v>1531</c:v>
                </c:pt>
                <c:pt idx="155">
                  <c:v>1541</c:v>
                </c:pt>
                <c:pt idx="156">
                  <c:v>1551</c:v>
                </c:pt>
                <c:pt idx="157">
                  <c:v>1561</c:v>
                </c:pt>
                <c:pt idx="158">
                  <c:v>1571</c:v>
                </c:pt>
                <c:pt idx="159">
                  <c:v>1581</c:v>
                </c:pt>
                <c:pt idx="160">
                  <c:v>1591</c:v>
                </c:pt>
                <c:pt idx="161">
                  <c:v>1601</c:v>
                </c:pt>
                <c:pt idx="162">
                  <c:v>1611</c:v>
                </c:pt>
                <c:pt idx="163">
                  <c:v>1621</c:v>
                </c:pt>
                <c:pt idx="164">
                  <c:v>1631</c:v>
                </c:pt>
                <c:pt idx="165">
                  <c:v>1641</c:v>
                </c:pt>
                <c:pt idx="166">
                  <c:v>1651</c:v>
                </c:pt>
                <c:pt idx="167">
                  <c:v>1661</c:v>
                </c:pt>
                <c:pt idx="168">
                  <c:v>1671</c:v>
                </c:pt>
                <c:pt idx="169">
                  <c:v>1681</c:v>
                </c:pt>
                <c:pt idx="170">
                  <c:v>1691</c:v>
                </c:pt>
                <c:pt idx="171">
                  <c:v>1701</c:v>
                </c:pt>
                <c:pt idx="172">
                  <c:v>1711</c:v>
                </c:pt>
                <c:pt idx="173">
                  <c:v>1721</c:v>
                </c:pt>
                <c:pt idx="174">
                  <c:v>1731</c:v>
                </c:pt>
                <c:pt idx="175">
                  <c:v>1741</c:v>
                </c:pt>
                <c:pt idx="176">
                  <c:v>1751</c:v>
                </c:pt>
                <c:pt idx="177">
                  <c:v>1761</c:v>
                </c:pt>
                <c:pt idx="178">
                  <c:v>1771</c:v>
                </c:pt>
                <c:pt idx="179">
                  <c:v>1781</c:v>
                </c:pt>
                <c:pt idx="180">
                  <c:v>1791</c:v>
                </c:pt>
                <c:pt idx="181">
                  <c:v>1801</c:v>
                </c:pt>
                <c:pt idx="182">
                  <c:v>1811</c:v>
                </c:pt>
                <c:pt idx="183">
                  <c:v>1821</c:v>
                </c:pt>
                <c:pt idx="184">
                  <c:v>1831</c:v>
                </c:pt>
                <c:pt idx="185">
                  <c:v>1841</c:v>
                </c:pt>
                <c:pt idx="186">
                  <c:v>1851</c:v>
                </c:pt>
                <c:pt idx="187">
                  <c:v>1861</c:v>
                </c:pt>
                <c:pt idx="188">
                  <c:v>1871</c:v>
                </c:pt>
                <c:pt idx="189">
                  <c:v>1881</c:v>
                </c:pt>
                <c:pt idx="190">
                  <c:v>1891</c:v>
                </c:pt>
                <c:pt idx="191">
                  <c:v>1901</c:v>
                </c:pt>
                <c:pt idx="192">
                  <c:v>1911</c:v>
                </c:pt>
                <c:pt idx="193">
                  <c:v>1921</c:v>
                </c:pt>
                <c:pt idx="194">
                  <c:v>1931</c:v>
                </c:pt>
                <c:pt idx="195">
                  <c:v>1941</c:v>
                </c:pt>
                <c:pt idx="196">
                  <c:v>1951</c:v>
                </c:pt>
                <c:pt idx="197">
                  <c:v>1961</c:v>
                </c:pt>
                <c:pt idx="198">
                  <c:v>1971</c:v>
                </c:pt>
                <c:pt idx="199">
                  <c:v>1981</c:v>
                </c:pt>
                <c:pt idx="200">
                  <c:v>1991</c:v>
                </c:pt>
                <c:pt idx="201">
                  <c:v>2001</c:v>
                </c:pt>
                <c:pt idx="202">
                  <c:v>2011</c:v>
                </c:pt>
                <c:pt idx="203">
                  <c:v>2021</c:v>
                </c:pt>
                <c:pt idx="204">
                  <c:v>2031</c:v>
                </c:pt>
                <c:pt idx="205">
                  <c:v>2041</c:v>
                </c:pt>
                <c:pt idx="206">
                  <c:v>2051</c:v>
                </c:pt>
                <c:pt idx="207">
                  <c:v>2061</c:v>
                </c:pt>
                <c:pt idx="208">
                  <c:v>2071</c:v>
                </c:pt>
                <c:pt idx="209">
                  <c:v>2081</c:v>
                </c:pt>
                <c:pt idx="210">
                  <c:v>2091</c:v>
                </c:pt>
                <c:pt idx="211">
                  <c:v>2101</c:v>
                </c:pt>
                <c:pt idx="212">
                  <c:v>2111</c:v>
                </c:pt>
                <c:pt idx="213">
                  <c:v>2121</c:v>
                </c:pt>
                <c:pt idx="214">
                  <c:v>2131</c:v>
                </c:pt>
                <c:pt idx="215">
                  <c:v>2141</c:v>
                </c:pt>
                <c:pt idx="216">
                  <c:v>2151</c:v>
                </c:pt>
                <c:pt idx="217">
                  <c:v>2161</c:v>
                </c:pt>
                <c:pt idx="218">
                  <c:v>2171</c:v>
                </c:pt>
                <c:pt idx="219">
                  <c:v>2181</c:v>
                </c:pt>
                <c:pt idx="220">
                  <c:v>2191</c:v>
                </c:pt>
                <c:pt idx="221">
                  <c:v>2201</c:v>
                </c:pt>
                <c:pt idx="222">
                  <c:v>2211</c:v>
                </c:pt>
                <c:pt idx="223">
                  <c:v>2221</c:v>
                </c:pt>
                <c:pt idx="224">
                  <c:v>2231</c:v>
                </c:pt>
                <c:pt idx="225">
                  <c:v>2241</c:v>
                </c:pt>
                <c:pt idx="226">
                  <c:v>2251</c:v>
                </c:pt>
                <c:pt idx="227">
                  <c:v>2261</c:v>
                </c:pt>
                <c:pt idx="228">
                  <c:v>2271</c:v>
                </c:pt>
                <c:pt idx="229">
                  <c:v>2281</c:v>
                </c:pt>
                <c:pt idx="230">
                  <c:v>2291</c:v>
                </c:pt>
                <c:pt idx="231">
                  <c:v>2301</c:v>
                </c:pt>
                <c:pt idx="232">
                  <c:v>2311</c:v>
                </c:pt>
                <c:pt idx="233">
                  <c:v>2321</c:v>
                </c:pt>
                <c:pt idx="234">
                  <c:v>2331</c:v>
                </c:pt>
                <c:pt idx="235">
                  <c:v>2341</c:v>
                </c:pt>
                <c:pt idx="236">
                  <c:v>2351</c:v>
                </c:pt>
                <c:pt idx="237">
                  <c:v>2361</c:v>
                </c:pt>
                <c:pt idx="238">
                  <c:v>2371</c:v>
                </c:pt>
                <c:pt idx="239">
                  <c:v>2381</c:v>
                </c:pt>
                <c:pt idx="240">
                  <c:v>2391</c:v>
                </c:pt>
                <c:pt idx="241">
                  <c:v>2401</c:v>
                </c:pt>
                <c:pt idx="242">
                  <c:v>2411</c:v>
                </c:pt>
                <c:pt idx="243">
                  <c:v>2421</c:v>
                </c:pt>
                <c:pt idx="244">
                  <c:v>2431</c:v>
                </c:pt>
                <c:pt idx="245">
                  <c:v>2441</c:v>
                </c:pt>
                <c:pt idx="246">
                  <c:v>2451</c:v>
                </c:pt>
                <c:pt idx="247">
                  <c:v>2461</c:v>
                </c:pt>
                <c:pt idx="248">
                  <c:v>2471</c:v>
                </c:pt>
                <c:pt idx="249">
                  <c:v>2481</c:v>
                </c:pt>
                <c:pt idx="250">
                  <c:v>2491</c:v>
                </c:pt>
                <c:pt idx="251">
                  <c:v>2501</c:v>
                </c:pt>
                <c:pt idx="252">
                  <c:v>2511</c:v>
                </c:pt>
                <c:pt idx="253">
                  <c:v>2521</c:v>
                </c:pt>
                <c:pt idx="254">
                  <c:v>2531</c:v>
                </c:pt>
                <c:pt idx="255">
                  <c:v>2541</c:v>
                </c:pt>
                <c:pt idx="256">
                  <c:v>2551</c:v>
                </c:pt>
                <c:pt idx="257">
                  <c:v>2561</c:v>
                </c:pt>
                <c:pt idx="258">
                  <c:v>2571</c:v>
                </c:pt>
                <c:pt idx="259">
                  <c:v>2581</c:v>
                </c:pt>
                <c:pt idx="260">
                  <c:v>2591</c:v>
                </c:pt>
                <c:pt idx="261">
                  <c:v>2601</c:v>
                </c:pt>
                <c:pt idx="262">
                  <c:v>2611</c:v>
                </c:pt>
                <c:pt idx="263">
                  <c:v>2621</c:v>
                </c:pt>
                <c:pt idx="264">
                  <c:v>2631</c:v>
                </c:pt>
                <c:pt idx="265">
                  <c:v>2641</c:v>
                </c:pt>
                <c:pt idx="266">
                  <c:v>2651</c:v>
                </c:pt>
                <c:pt idx="267">
                  <c:v>2661</c:v>
                </c:pt>
                <c:pt idx="268">
                  <c:v>2671</c:v>
                </c:pt>
                <c:pt idx="269">
                  <c:v>2681</c:v>
                </c:pt>
                <c:pt idx="270">
                  <c:v>2691</c:v>
                </c:pt>
                <c:pt idx="271">
                  <c:v>2701</c:v>
                </c:pt>
                <c:pt idx="272">
                  <c:v>2711</c:v>
                </c:pt>
                <c:pt idx="273">
                  <c:v>2721</c:v>
                </c:pt>
                <c:pt idx="274">
                  <c:v>2731</c:v>
                </c:pt>
                <c:pt idx="275">
                  <c:v>2741</c:v>
                </c:pt>
                <c:pt idx="276">
                  <c:v>2751</c:v>
                </c:pt>
                <c:pt idx="277">
                  <c:v>2761</c:v>
                </c:pt>
                <c:pt idx="278">
                  <c:v>2771</c:v>
                </c:pt>
                <c:pt idx="279">
                  <c:v>2781</c:v>
                </c:pt>
                <c:pt idx="280">
                  <c:v>2791</c:v>
                </c:pt>
                <c:pt idx="281">
                  <c:v>2801</c:v>
                </c:pt>
                <c:pt idx="282">
                  <c:v>2811</c:v>
                </c:pt>
                <c:pt idx="283">
                  <c:v>2821</c:v>
                </c:pt>
                <c:pt idx="284">
                  <c:v>2831</c:v>
                </c:pt>
                <c:pt idx="285">
                  <c:v>2841</c:v>
                </c:pt>
                <c:pt idx="286">
                  <c:v>2851</c:v>
                </c:pt>
                <c:pt idx="287">
                  <c:v>2861</c:v>
                </c:pt>
                <c:pt idx="288">
                  <c:v>2871</c:v>
                </c:pt>
                <c:pt idx="289">
                  <c:v>2881</c:v>
                </c:pt>
                <c:pt idx="290">
                  <c:v>2891</c:v>
                </c:pt>
                <c:pt idx="291">
                  <c:v>2901</c:v>
                </c:pt>
                <c:pt idx="292">
                  <c:v>2911</c:v>
                </c:pt>
                <c:pt idx="293">
                  <c:v>2921</c:v>
                </c:pt>
                <c:pt idx="294">
                  <c:v>2931</c:v>
                </c:pt>
                <c:pt idx="295">
                  <c:v>2941</c:v>
                </c:pt>
                <c:pt idx="296">
                  <c:v>2951</c:v>
                </c:pt>
                <c:pt idx="297">
                  <c:v>2961</c:v>
                </c:pt>
                <c:pt idx="298">
                  <c:v>2971</c:v>
                </c:pt>
                <c:pt idx="299">
                  <c:v>2981</c:v>
                </c:pt>
                <c:pt idx="300">
                  <c:v>2991</c:v>
                </c:pt>
                <c:pt idx="301">
                  <c:v>3001</c:v>
                </c:pt>
                <c:pt idx="302">
                  <c:v>3011</c:v>
                </c:pt>
                <c:pt idx="303">
                  <c:v>3021</c:v>
                </c:pt>
                <c:pt idx="304">
                  <c:v>3031</c:v>
                </c:pt>
                <c:pt idx="305">
                  <c:v>3041</c:v>
                </c:pt>
                <c:pt idx="306">
                  <c:v>3051</c:v>
                </c:pt>
                <c:pt idx="307">
                  <c:v>3061</c:v>
                </c:pt>
                <c:pt idx="308">
                  <c:v>3071</c:v>
                </c:pt>
                <c:pt idx="309">
                  <c:v>3081</c:v>
                </c:pt>
                <c:pt idx="310">
                  <c:v>3091</c:v>
                </c:pt>
                <c:pt idx="311">
                  <c:v>3101</c:v>
                </c:pt>
                <c:pt idx="312">
                  <c:v>3111</c:v>
                </c:pt>
                <c:pt idx="313">
                  <c:v>3121</c:v>
                </c:pt>
                <c:pt idx="314">
                  <c:v>3131</c:v>
                </c:pt>
                <c:pt idx="315">
                  <c:v>3141</c:v>
                </c:pt>
                <c:pt idx="316">
                  <c:v>3151</c:v>
                </c:pt>
                <c:pt idx="317">
                  <c:v>3161</c:v>
                </c:pt>
                <c:pt idx="318">
                  <c:v>3171</c:v>
                </c:pt>
                <c:pt idx="319">
                  <c:v>3181</c:v>
                </c:pt>
                <c:pt idx="320">
                  <c:v>3191</c:v>
                </c:pt>
                <c:pt idx="321">
                  <c:v>3201</c:v>
                </c:pt>
                <c:pt idx="322">
                  <c:v>3211</c:v>
                </c:pt>
                <c:pt idx="323">
                  <c:v>3221</c:v>
                </c:pt>
                <c:pt idx="324">
                  <c:v>3231</c:v>
                </c:pt>
                <c:pt idx="325">
                  <c:v>3241</c:v>
                </c:pt>
                <c:pt idx="326">
                  <c:v>3251</c:v>
                </c:pt>
                <c:pt idx="327">
                  <c:v>3261</c:v>
                </c:pt>
                <c:pt idx="328">
                  <c:v>3271</c:v>
                </c:pt>
                <c:pt idx="329">
                  <c:v>3281</c:v>
                </c:pt>
                <c:pt idx="330">
                  <c:v>3291</c:v>
                </c:pt>
                <c:pt idx="331">
                  <c:v>3301</c:v>
                </c:pt>
                <c:pt idx="332">
                  <c:v>3311</c:v>
                </c:pt>
                <c:pt idx="333">
                  <c:v>3321</c:v>
                </c:pt>
                <c:pt idx="334">
                  <c:v>3331</c:v>
                </c:pt>
                <c:pt idx="335">
                  <c:v>3341</c:v>
                </c:pt>
                <c:pt idx="336">
                  <c:v>3351</c:v>
                </c:pt>
                <c:pt idx="337">
                  <c:v>3361</c:v>
                </c:pt>
                <c:pt idx="338">
                  <c:v>3371</c:v>
                </c:pt>
                <c:pt idx="339">
                  <c:v>3381</c:v>
                </c:pt>
                <c:pt idx="340">
                  <c:v>3391</c:v>
                </c:pt>
                <c:pt idx="341">
                  <c:v>3401</c:v>
                </c:pt>
                <c:pt idx="342">
                  <c:v>3411</c:v>
                </c:pt>
                <c:pt idx="343">
                  <c:v>3421</c:v>
                </c:pt>
                <c:pt idx="344">
                  <c:v>3431</c:v>
                </c:pt>
                <c:pt idx="345">
                  <c:v>3441</c:v>
                </c:pt>
                <c:pt idx="346">
                  <c:v>3451</c:v>
                </c:pt>
                <c:pt idx="347">
                  <c:v>3461</c:v>
                </c:pt>
                <c:pt idx="348">
                  <c:v>3471</c:v>
                </c:pt>
                <c:pt idx="349">
                  <c:v>3481</c:v>
                </c:pt>
                <c:pt idx="350">
                  <c:v>3491</c:v>
                </c:pt>
                <c:pt idx="351">
                  <c:v>3501</c:v>
                </c:pt>
                <c:pt idx="352">
                  <c:v>3511</c:v>
                </c:pt>
                <c:pt idx="353">
                  <c:v>3521</c:v>
                </c:pt>
                <c:pt idx="354">
                  <c:v>3531</c:v>
                </c:pt>
                <c:pt idx="355">
                  <c:v>3541</c:v>
                </c:pt>
                <c:pt idx="356">
                  <c:v>3551</c:v>
                </c:pt>
                <c:pt idx="357">
                  <c:v>3561</c:v>
                </c:pt>
                <c:pt idx="358">
                  <c:v>3571</c:v>
                </c:pt>
                <c:pt idx="359">
                  <c:v>3581</c:v>
                </c:pt>
                <c:pt idx="360">
                  <c:v>3591</c:v>
                </c:pt>
                <c:pt idx="361">
                  <c:v>3601</c:v>
                </c:pt>
                <c:pt idx="362">
                  <c:v>3611</c:v>
                </c:pt>
                <c:pt idx="363">
                  <c:v>3621</c:v>
                </c:pt>
                <c:pt idx="364">
                  <c:v>3631</c:v>
                </c:pt>
                <c:pt idx="365">
                  <c:v>3641</c:v>
                </c:pt>
                <c:pt idx="366">
                  <c:v>3651</c:v>
                </c:pt>
                <c:pt idx="367">
                  <c:v>3661</c:v>
                </c:pt>
                <c:pt idx="368">
                  <c:v>3671</c:v>
                </c:pt>
                <c:pt idx="369">
                  <c:v>3681</c:v>
                </c:pt>
                <c:pt idx="370">
                  <c:v>3691</c:v>
                </c:pt>
                <c:pt idx="371">
                  <c:v>3701</c:v>
                </c:pt>
                <c:pt idx="372">
                  <c:v>3711</c:v>
                </c:pt>
                <c:pt idx="373">
                  <c:v>3721</c:v>
                </c:pt>
                <c:pt idx="374">
                  <c:v>3731</c:v>
                </c:pt>
                <c:pt idx="375">
                  <c:v>3741</c:v>
                </c:pt>
                <c:pt idx="376">
                  <c:v>3751</c:v>
                </c:pt>
                <c:pt idx="377">
                  <c:v>3761</c:v>
                </c:pt>
                <c:pt idx="378">
                  <c:v>3771</c:v>
                </c:pt>
                <c:pt idx="379">
                  <c:v>3781</c:v>
                </c:pt>
                <c:pt idx="380">
                  <c:v>3791</c:v>
                </c:pt>
                <c:pt idx="381">
                  <c:v>3801</c:v>
                </c:pt>
                <c:pt idx="382">
                  <c:v>3811</c:v>
                </c:pt>
                <c:pt idx="383">
                  <c:v>3821</c:v>
                </c:pt>
                <c:pt idx="384">
                  <c:v>3831</c:v>
                </c:pt>
                <c:pt idx="385">
                  <c:v>3841</c:v>
                </c:pt>
                <c:pt idx="386">
                  <c:v>3851</c:v>
                </c:pt>
                <c:pt idx="387">
                  <c:v>3861</c:v>
                </c:pt>
                <c:pt idx="388">
                  <c:v>3871</c:v>
                </c:pt>
                <c:pt idx="389">
                  <c:v>3881</c:v>
                </c:pt>
                <c:pt idx="390">
                  <c:v>3891</c:v>
                </c:pt>
                <c:pt idx="391">
                  <c:v>3901</c:v>
                </c:pt>
                <c:pt idx="392">
                  <c:v>3911</c:v>
                </c:pt>
                <c:pt idx="393">
                  <c:v>3921</c:v>
                </c:pt>
                <c:pt idx="394">
                  <c:v>3931</c:v>
                </c:pt>
                <c:pt idx="395">
                  <c:v>3941</c:v>
                </c:pt>
                <c:pt idx="396">
                  <c:v>3951</c:v>
                </c:pt>
                <c:pt idx="397">
                  <c:v>3961</c:v>
                </c:pt>
                <c:pt idx="398">
                  <c:v>3971</c:v>
                </c:pt>
                <c:pt idx="399">
                  <c:v>3981</c:v>
                </c:pt>
                <c:pt idx="400">
                  <c:v>3991</c:v>
                </c:pt>
                <c:pt idx="401">
                  <c:v>4001</c:v>
                </c:pt>
                <c:pt idx="402">
                  <c:v>4011</c:v>
                </c:pt>
                <c:pt idx="403">
                  <c:v>4021</c:v>
                </c:pt>
                <c:pt idx="404">
                  <c:v>4031</c:v>
                </c:pt>
                <c:pt idx="405">
                  <c:v>4041</c:v>
                </c:pt>
                <c:pt idx="406">
                  <c:v>4051</c:v>
                </c:pt>
                <c:pt idx="407">
                  <c:v>4061</c:v>
                </c:pt>
                <c:pt idx="408">
                  <c:v>4071</c:v>
                </c:pt>
                <c:pt idx="409">
                  <c:v>4081</c:v>
                </c:pt>
                <c:pt idx="410">
                  <c:v>4091</c:v>
                </c:pt>
                <c:pt idx="411">
                  <c:v>4101</c:v>
                </c:pt>
                <c:pt idx="412">
                  <c:v>4111</c:v>
                </c:pt>
                <c:pt idx="413">
                  <c:v>4121</c:v>
                </c:pt>
                <c:pt idx="414">
                  <c:v>4131</c:v>
                </c:pt>
                <c:pt idx="415">
                  <c:v>4141</c:v>
                </c:pt>
                <c:pt idx="416">
                  <c:v>4151</c:v>
                </c:pt>
                <c:pt idx="417">
                  <c:v>4161</c:v>
                </c:pt>
                <c:pt idx="418">
                  <c:v>4171</c:v>
                </c:pt>
                <c:pt idx="419">
                  <c:v>4181</c:v>
                </c:pt>
                <c:pt idx="420">
                  <c:v>4191</c:v>
                </c:pt>
                <c:pt idx="421">
                  <c:v>4201</c:v>
                </c:pt>
                <c:pt idx="422">
                  <c:v>4211</c:v>
                </c:pt>
                <c:pt idx="423">
                  <c:v>4221</c:v>
                </c:pt>
                <c:pt idx="424">
                  <c:v>4231</c:v>
                </c:pt>
                <c:pt idx="425">
                  <c:v>4241</c:v>
                </c:pt>
                <c:pt idx="426">
                  <c:v>4251</c:v>
                </c:pt>
                <c:pt idx="427">
                  <c:v>4261</c:v>
                </c:pt>
                <c:pt idx="428">
                  <c:v>4271</c:v>
                </c:pt>
                <c:pt idx="429">
                  <c:v>4281</c:v>
                </c:pt>
                <c:pt idx="430">
                  <c:v>4291</c:v>
                </c:pt>
                <c:pt idx="431">
                  <c:v>4301</c:v>
                </c:pt>
                <c:pt idx="432">
                  <c:v>4311</c:v>
                </c:pt>
                <c:pt idx="433">
                  <c:v>4321</c:v>
                </c:pt>
                <c:pt idx="434">
                  <c:v>4331</c:v>
                </c:pt>
                <c:pt idx="435">
                  <c:v>4341</c:v>
                </c:pt>
                <c:pt idx="436">
                  <c:v>4351</c:v>
                </c:pt>
                <c:pt idx="437">
                  <c:v>4361</c:v>
                </c:pt>
                <c:pt idx="438">
                  <c:v>4371</c:v>
                </c:pt>
                <c:pt idx="439">
                  <c:v>4381</c:v>
                </c:pt>
                <c:pt idx="440">
                  <c:v>4391</c:v>
                </c:pt>
                <c:pt idx="441">
                  <c:v>4401</c:v>
                </c:pt>
                <c:pt idx="442">
                  <c:v>4411</c:v>
                </c:pt>
                <c:pt idx="443">
                  <c:v>4421</c:v>
                </c:pt>
                <c:pt idx="444">
                  <c:v>4431</c:v>
                </c:pt>
                <c:pt idx="445">
                  <c:v>4441</c:v>
                </c:pt>
                <c:pt idx="446">
                  <c:v>4451</c:v>
                </c:pt>
                <c:pt idx="447">
                  <c:v>4461</c:v>
                </c:pt>
                <c:pt idx="448">
                  <c:v>4471</c:v>
                </c:pt>
                <c:pt idx="449">
                  <c:v>4481</c:v>
                </c:pt>
                <c:pt idx="450">
                  <c:v>4491</c:v>
                </c:pt>
                <c:pt idx="451">
                  <c:v>4501</c:v>
                </c:pt>
                <c:pt idx="452">
                  <c:v>4511</c:v>
                </c:pt>
                <c:pt idx="453">
                  <c:v>4521</c:v>
                </c:pt>
                <c:pt idx="454">
                  <c:v>4531</c:v>
                </c:pt>
                <c:pt idx="455">
                  <c:v>4541</c:v>
                </c:pt>
                <c:pt idx="456">
                  <c:v>4551</c:v>
                </c:pt>
                <c:pt idx="457">
                  <c:v>4561</c:v>
                </c:pt>
                <c:pt idx="458">
                  <c:v>4571</c:v>
                </c:pt>
                <c:pt idx="459">
                  <c:v>4581</c:v>
                </c:pt>
                <c:pt idx="460">
                  <c:v>4591</c:v>
                </c:pt>
                <c:pt idx="461">
                  <c:v>4601</c:v>
                </c:pt>
                <c:pt idx="462">
                  <c:v>4611</c:v>
                </c:pt>
                <c:pt idx="463">
                  <c:v>4621</c:v>
                </c:pt>
                <c:pt idx="464">
                  <c:v>4631</c:v>
                </c:pt>
                <c:pt idx="465">
                  <c:v>4641</c:v>
                </c:pt>
                <c:pt idx="466">
                  <c:v>4651</c:v>
                </c:pt>
                <c:pt idx="467">
                  <c:v>4661</c:v>
                </c:pt>
                <c:pt idx="468">
                  <c:v>4671</c:v>
                </c:pt>
                <c:pt idx="469">
                  <c:v>4681</c:v>
                </c:pt>
                <c:pt idx="470">
                  <c:v>4691</c:v>
                </c:pt>
                <c:pt idx="471">
                  <c:v>4701</c:v>
                </c:pt>
                <c:pt idx="472">
                  <c:v>4711</c:v>
                </c:pt>
                <c:pt idx="473">
                  <c:v>4721</c:v>
                </c:pt>
                <c:pt idx="474">
                  <c:v>4731</c:v>
                </c:pt>
                <c:pt idx="475">
                  <c:v>4741</c:v>
                </c:pt>
                <c:pt idx="476">
                  <c:v>4751</c:v>
                </c:pt>
                <c:pt idx="477">
                  <c:v>4761</c:v>
                </c:pt>
                <c:pt idx="478">
                  <c:v>4771</c:v>
                </c:pt>
                <c:pt idx="479">
                  <c:v>4781</c:v>
                </c:pt>
                <c:pt idx="480">
                  <c:v>4791</c:v>
                </c:pt>
                <c:pt idx="481">
                  <c:v>4801</c:v>
                </c:pt>
                <c:pt idx="482">
                  <c:v>4811</c:v>
                </c:pt>
                <c:pt idx="483">
                  <c:v>4821</c:v>
                </c:pt>
                <c:pt idx="484">
                  <c:v>4831</c:v>
                </c:pt>
                <c:pt idx="485">
                  <c:v>4841</c:v>
                </c:pt>
                <c:pt idx="486">
                  <c:v>4851</c:v>
                </c:pt>
                <c:pt idx="487">
                  <c:v>4861</c:v>
                </c:pt>
                <c:pt idx="488">
                  <c:v>4871</c:v>
                </c:pt>
                <c:pt idx="489">
                  <c:v>4881</c:v>
                </c:pt>
                <c:pt idx="490">
                  <c:v>4891</c:v>
                </c:pt>
                <c:pt idx="491">
                  <c:v>4901</c:v>
                </c:pt>
                <c:pt idx="492">
                  <c:v>4911</c:v>
                </c:pt>
                <c:pt idx="493">
                  <c:v>4921</c:v>
                </c:pt>
                <c:pt idx="494">
                  <c:v>4931</c:v>
                </c:pt>
                <c:pt idx="495">
                  <c:v>4941</c:v>
                </c:pt>
                <c:pt idx="496">
                  <c:v>4951</c:v>
                </c:pt>
                <c:pt idx="497">
                  <c:v>4961</c:v>
                </c:pt>
                <c:pt idx="498">
                  <c:v>4971</c:v>
                </c:pt>
                <c:pt idx="499">
                  <c:v>4981</c:v>
                </c:pt>
                <c:pt idx="500">
                  <c:v>4991</c:v>
                </c:pt>
                <c:pt idx="501">
                  <c:v>5001</c:v>
                </c:pt>
                <c:pt idx="502">
                  <c:v>5011</c:v>
                </c:pt>
                <c:pt idx="503">
                  <c:v>5021</c:v>
                </c:pt>
                <c:pt idx="504">
                  <c:v>5031</c:v>
                </c:pt>
                <c:pt idx="505">
                  <c:v>5041</c:v>
                </c:pt>
                <c:pt idx="506">
                  <c:v>5051</c:v>
                </c:pt>
                <c:pt idx="507">
                  <c:v>5061</c:v>
                </c:pt>
                <c:pt idx="508">
                  <c:v>5071</c:v>
                </c:pt>
                <c:pt idx="509">
                  <c:v>5081</c:v>
                </c:pt>
                <c:pt idx="510">
                  <c:v>5091</c:v>
                </c:pt>
                <c:pt idx="511">
                  <c:v>5101</c:v>
                </c:pt>
                <c:pt idx="512">
                  <c:v>5111</c:v>
                </c:pt>
                <c:pt idx="513">
                  <c:v>5121</c:v>
                </c:pt>
                <c:pt idx="514">
                  <c:v>5131</c:v>
                </c:pt>
                <c:pt idx="515">
                  <c:v>5141</c:v>
                </c:pt>
                <c:pt idx="516">
                  <c:v>5151</c:v>
                </c:pt>
                <c:pt idx="517">
                  <c:v>5161</c:v>
                </c:pt>
                <c:pt idx="518">
                  <c:v>5171</c:v>
                </c:pt>
                <c:pt idx="519">
                  <c:v>5181</c:v>
                </c:pt>
                <c:pt idx="520">
                  <c:v>5191</c:v>
                </c:pt>
                <c:pt idx="521">
                  <c:v>5201</c:v>
                </c:pt>
                <c:pt idx="522">
                  <c:v>5211</c:v>
                </c:pt>
                <c:pt idx="523">
                  <c:v>5221</c:v>
                </c:pt>
                <c:pt idx="524">
                  <c:v>5231</c:v>
                </c:pt>
                <c:pt idx="525">
                  <c:v>5241</c:v>
                </c:pt>
                <c:pt idx="526">
                  <c:v>5251</c:v>
                </c:pt>
                <c:pt idx="527">
                  <c:v>5261</c:v>
                </c:pt>
                <c:pt idx="528">
                  <c:v>5271</c:v>
                </c:pt>
                <c:pt idx="529">
                  <c:v>5281</c:v>
                </c:pt>
                <c:pt idx="530">
                  <c:v>5291</c:v>
                </c:pt>
                <c:pt idx="531">
                  <c:v>5301</c:v>
                </c:pt>
                <c:pt idx="532">
                  <c:v>5311</c:v>
                </c:pt>
                <c:pt idx="533">
                  <c:v>5321</c:v>
                </c:pt>
                <c:pt idx="534">
                  <c:v>5331</c:v>
                </c:pt>
                <c:pt idx="535">
                  <c:v>5341</c:v>
                </c:pt>
                <c:pt idx="536">
                  <c:v>5351</c:v>
                </c:pt>
                <c:pt idx="537">
                  <c:v>5361</c:v>
                </c:pt>
                <c:pt idx="538">
                  <c:v>5371</c:v>
                </c:pt>
                <c:pt idx="539">
                  <c:v>5381</c:v>
                </c:pt>
                <c:pt idx="540">
                  <c:v>5391</c:v>
                </c:pt>
                <c:pt idx="541">
                  <c:v>5401</c:v>
                </c:pt>
                <c:pt idx="542">
                  <c:v>5411</c:v>
                </c:pt>
                <c:pt idx="543">
                  <c:v>5421</c:v>
                </c:pt>
                <c:pt idx="544">
                  <c:v>5431</c:v>
                </c:pt>
                <c:pt idx="545">
                  <c:v>5441</c:v>
                </c:pt>
                <c:pt idx="546">
                  <c:v>5451</c:v>
                </c:pt>
                <c:pt idx="547">
                  <c:v>5461</c:v>
                </c:pt>
                <c:pt idx="548">
                  <c:v>5471</c:v>
                </c:pt>
                <c:pt idx="549">
                  <c:v>5481</c:v>
                </c:pt>
                <c:pt idx="550">
                  <c:v>5491</c:v>
                </c:pt>
                <c:pt idx="551">
                  <c:v>5501</c:v>
                </c:pt>
                <c:pt idx="552">
                  <c:v>5511</c:v>
                </c:pt>
                <c:pt idx="553">
                  <c:v>5521</c:v>
                </c:pt>
                <c:pt idx="554">
                  <c:v>5531</c:v>
                </c:pt>
                <c:pt idx="555">
                  <c:v>5541</c:v>
                </c:pt>
                <c:pt idx="556">
                  <c:v>5551</c:v>
                </c:pt>
                <c:pt idx="557">
                  <c:v>5561</c:v>
                </c:pt>
                <c:pt idx="558">
                  <c:v>5571</c:v>
                </c:pt>
                <c:pt idx="559">
                  <c:v>5581</c:v>
                </c:pt>
                <c:pt idx="560">
                  <c:v>5591</c:v>
                </c:pt>
                <c:pt idx="561">
                  <c:v>5601</c:v>
                </c:pt>
                <c:pt idx="562">
                  <c:v>5611</c:v>
                </c:pt>
                <c:pt idx="563">
                  <c:v>5621</c:v>
                </c:pt>
                <c:pt idx="564">
                  <c:v>5631</c:v>
                </c:pt>
                <c:pt idx="565">
                  <c:v>5641</c:v>
                </c:pt>
                <c:pt idx="566">
                  <c:v>5651</c:v>
                </c:pt>
                <c:pt idx="567">
                  <c:v>5661</c:v>
                </c:pt>
                <c:pt idx="568">
                  <c:v>5671</c:v>
                </c:pt>
                <c:pt idx="569">
                  <c:v>5681</c:v>
                </c:pt>
                <c:pt idx="570">
                  <c:v>5691</c:v>
                </c:pt>
                <c:pt idx="571">
                  <c:v>5701</c:v>
                </c:pt>
                <c:pt idx="572">
                  <c:v>5711</c:v>
                </c:pt>
                <c:pt idx="573">
                  <c:v>5721</c:v>
                </c:pt>
                <c:pt idx="574">
                  <c:v>5731</c:v>
                </c:pt>
                <c:pt idx="575">
                  <c:v>5741</c:v>
                </c:pt>
                <c:pt idx="576">
                  <c:v>5751</c:v>
                </c:pt>
                <c:pt idx="577">
                  <c:v>5761</c:v>
                </c:pt>
                <c:pt idx="578">
                  <c:v>5771</c:v>
                </c:pt>
                <c:pt idx="579">
                  <c:v>5781</c:v>
                </c:pt>
                <c:pt idx="580">
                  <c:v>5791</c:v>
                </c:pt>
                <c:pt idx="581">
                  <c:v>5801</c:v>
                </c:pt>
                <c:pt idx="582">
                  <c:v>5811</c:v>
                </c:pt>
                <c:pt idx="583">
                  <c:v>5821</c:v>
                </c:pt>
                <c:pt idx="584">
                  <c:v>5831</c:v>
                </c:pt>
                <c:pt idx="585">
                  <c:v>5841</c:v>
                </c:pt>
                <c:pt idx="586">
                  <c:v>5851</c:v>
                </c:pt>
                <c:pt idx="587">
                  <c:v>5861</c:v>
                </c:pt>
                <c:pt idx="588">
                  <c:v>5871</c:v>
                </c:pt>
                <c:pt idx="589">
                  <c:v>5881</c:v>
                </c:pt>
                <c:pt idx="590">
                  <c:v>5891</c:v>
                </c:pt>
                <c:pt idx="591">
                  <c:v>5901</c:v>
                </c:pt>
                <c:pt idx="592">
                  <c:v>5911</c:v>
                </c:pt>
                <c:pt idx="593">
                  <c:v>5921</c:v>
                </c:pt>
                <c:pt idx="594">
                  <c:v>5931</c:v>
                </c:pt>
                <c:pt idx="595">
                  <c:v>5941</c:v>
                </c:pt>
                <c:pt idx="596">
                  <c:v>5951</c:v>
                </c:pt>
                <c:pt idx="597">
                  <c:v>5961</c:v>
                </c:pt>
                <c:pt idx="598">
                  <c:v>5971</c:v>
                </c:pt>
                <c:pt idx="599">
                  <c:v>5981</c:v>
                </c:pt>
                <c:pt idx="600">
                  <c:v>5991</c:v>
                </c:pt>
                <c:pt idx="601">
                  <c:v>6001</c:v>
                </c:pt>
                <c:pt idx="602">
                  <c:v>6011</c:v>
                </c:pt>
                <c:pt idx="603">
                  <c:v>6021</c:v>
                </c:pt>
                <c:pt idx="604">
                  <c:v>6031</c:v>
                </c:pt>
                <c:pt idx="605">
                  <c:v>6041</c:v>
                </c:pt>
                <c:pt idx="606">
                  <c:v>6051</c:v>
                </c:pt>
                <c:pt idx="607">
                  <c:v>6061</c:v>
                </c:pt>
                <c:pt idx="608">
                  <c:v>6071</c:v>
                </c:pt>
                <c:pt idx="609">
                  <c:v>6081</c:v>
                </c:pt>
                <c:pt idx="610">
                  <c:v>6091</c:v>
                </c:pt>
                <c:pt idx="611">
                  <c:v>6101</c:v>
                </c:pt>
                <c:pt idx="612">
                  <c:v>6111</c:v>
                </c:pt>
                <c:pt idx="613">
                  <c:v>6121</c:v>
                </c:pt>
                <c:pt idx="614">
                  <c:v>6131</c:v>
                </c:pt>
                <c:pt idx="615">
                  <c:v>6141</c:v>
                </c:pt>
                <c:pt idx="616">
                  <c:v>6151</c:v>
                </c:pt>
                <c:pt idx="617">
                  <c:v>6161</c:v>
                </c:pt>
                <c:pt idx="618">
                  <c:v>6171</c:v>
                </c:pt>
                <c:pt idx="619">
                  <c:v>6181</c:v>
                </c:pt>
                <c:pt idx="620">
                  <c:v>6191</c:v>
                </c:pt>
                <c:pt idx="621">
                  <c:v>6201</c:v>
                </c:pt>
                <c:pt idx="622">
                  <c:v>6211</c:v>
                </c:pt>
                <c:pt idx="623">
                  <c:v>6221</c:v>
                </c:pt>
                <c:pt idx="624">
                  <c:v>6231</c:v>
                </c:pt>
                <c:pt idx="625">
                  <c:v>6241</c:v>
                </c:pt>
                <c:pt idx="626">
                  <c:v>6251</c:v>
                </c:pt>
                <c:pt idx="627">
                  <c:v>6261</c:v>
                </c:pt>
                <c:pt idx="628">
                  <c:v>6271</c:v>
                </c:pt>
                <c:pt idx="629">
                  <c:v>6281</c:v>
                </c:pt>
                <c:pt idx="630">
                  <c:v>6291</c:v>
                </c:pt>
                <c:pt idx="631">
                  <c:v>6301</c:v>
                </c:pt>
                <c:pt idx="632">
                  <c:v>6311</c:v>
                </c:pt>
                <c:pt idx="633">
                  <c:v>6321</c:v>
                </c:pt>
                <c:pt idx="634">
                  <c:v>6331</c:v>
                </c:pt>
                <c:pt idx="635">
                  <c:v>6341</c:v>
                </c:pt>
                <c:pt idx="636">
                  <c:v>6351</c:v>
                </c:pt>
                <c:pt idx="637">
                  <c:v>6361</c:v>
                </c:pt>
                <c:pt idx="638">
                  <c:v>6371</c:v>
                </c:pt>
                <c:pt idx="639">
                  <c:v>6381</c:v>
                </c:pt>
                <c:pt idx="640">
                  <c:v>6391</c:v>
                </c:pt>
                <c:pt idx="641">
                  <c:v>6401</c:v>
                </c:pt>
                <c:pt idx="642">
                  <c:v>6411</c:v>
                </c:pt>
                <c:pt idx="643">
                  <c:v>6421</c:v>
                </c:pt>
                <c:pt idx="644">
                  <c:v>6431</c:v>
                </c:pt>
                <c:pt idx="645">
                  <c:v>6441</c:v>
                </c:pt>
                <c:pt idx="646">
                  <c:v>6451</c:v>
                </c:pt>
                <c:pt idx="647">
                  <c:v>6461</c:v>
                </c:pt>
                <c:pt idx="648">
                  <c:v>6471</c:v>
                </c:pt>
                <c:pt idx="649">
                  <c:v>6481</c:v>
                </c:pt>
                <c:pt idx="650">
                  <c:v>6491</c:v>
                </c:pt>
                <c:pt idx="651">
                  <c:v>6501</c:v>
                </c:pt>
                <c:pt idx="652">
                  <c:v>6511</c:v>
                </c:pt>
                <c:pt idx="653">
                  <c:v>6521</c:v>
                </c:pt>
                <c:pt idx="654">
                  <c:v>6531</c:v>
                </c:pt>
                <c:pt idx="655">
                  <c:v>6541</c:v>
                </c:pt>
                <c:pt idx="656">
                  <c:v>6551</c:v>
                </c:pt>
                <c:pt idx="657">
                  <c:v>6561</c:v>
                </c:pt>
                <c:pt idx="658">
                  <c:v>6571</c:v>
                </c:pt>
                <c:pt idx="659">
                  <c:v>6581</c:v>
                </c:pt>
                <c:pt idx="660">
                  <c:v>6591</c:v>
                </c:pt>
                <c:pt idx="661">
                  <c:v>6601</c:v>
                </c:pt>
                <c:pt idx="662">
                  <c:v>6611</c:v>
                </c:pt>
                <c:pt idx="663">
                  <c:v>6621</c:v>
                </c:pt>
                <c:pt idx="664">
                  <c:v>6631</c:v>
                </c:pt>
                <c:pt idx="665">
                  <c:v>6641</c:v>
                </c:pt>
                <c:pt idx="666">
                  <c:v>6651</c:v>
                </c:pt>
                <c:pt idx="667">
                  <c:v>6661</c:v>
                </c:pt>
                <c:pt idx="668">
                  <c:v>6671</c:v>
                </c:pt>
                <c:pt idx="669">
                  <c:v>6681</c:v>
                </c:pt>
                <c:pt idx="670">
                  <c:v>6691</c:v>
                </c:pt>
                <c:pt idx="671">
                  <c:v>6701</c:v>
                </c:pt>
                <c:pt idx="672">
                  <c:v>6711</c:v>
                </c:pt>
                <c:pt idx="673">
                  <c:v>6721</c:v>
                </c:pt>
                <c:pt idx="674">
                  <c:v>6731</c:v>
                </c:pt>
                <c:pt idx="675">
                  <c:v>6741</c:v>
                </c:pt>
                <c:pt idx="676">
                  <c:v>6751</c:v>
                </c:pt>
                <c:pt idx="677">
                  <c:v>6761</c:v>
                </c:pt>
                <c:pt idx="678">
                  <c:v>6771</c:v>
                </c:pt>
                <c:pt idx="679">
                  <c:v>6781</c:v>
                </c:pt>
                <c:pt idx="680">
                  <c:v>6791</c:v>
                </c:pt>
                <c:pt idx="681">
                  <c:v>6801</c:v>
                </c:pt>
                <c:pt idx="682">
                  <c:v>6811</c:v>
                </c:pt>
                <c:pt idx="683">
                  <c:v>6821</c:v>
                </c:pt>
                <c:pt idx="684">
                  <c:v>6831</c:v>
                </c:pt>
                <c:pt idx="685">
                  <c:v>6841</c:v>
                </c:pt>
                <c:pt idx="686">
                  <c:v>6851</c:v>
                </c:pt>
                <c:pt idx="687">
                  <c:v>6861</c:v>
                </c:pt>
                <c:pt idx="688">
                  <c:v>6871</c:v>
                </c:pt>
                <c:pt idx="689">
                  <c:v>6881</c:v>
                </c:pt>
                <c:pt idx="690">
                  <c:v>6891</c:v>
                </c:pt>
                <c:pt idx="691">
                  <c:v>6901</c:v>
                </c:pt>
                <c:pt idx="692">
                  <c:v>6911</c:v>
                </c:pt>
                <c:pt idx="693">
                  <c:v>6921</c:v>
                </c:pt>
                <c:pt idx="694">
                  <c:v>6931</c:v>
                </c:pt>
                <c:pt idx="695">
                  <c:v>6941</c:v>
                </c:pt>
                <c:pt idx="696">
                  <c:v>6951</c:v>
                </c:pt>
                <c:pt idx="697">
                  <c:v>6961</c:v>
                </c:pt>
                <c:pt idx="698">
                  <c:v>6971</c:v>
                </c:pt>
                <c:pt idx="699">
                  <c:v>6981</c:v>
                </c:pt>
                <c:pt idx="700">
                  <c:v>6991</c:v>
                </c:pt>
                <c:pt idx="701">
                  <c:v>7001</c:v>
                </c:pt>
                <c:pt idx="702">
                  <c:v>7011</c:v>
                </c:pt>
                <c:pt idx="703">
                  <c:v>7021</c:v>
                </c:pt>
                <c:pt idx="704">
                  <c:v>7031</c:v>
                </c:pt>
                <c:pt idx="705">
                  <c:v>7041</c:v>
                </c:pt>
                <c:pt idx="706">
                  <c:v>7051</c:v>
                </c:pt>
                <c:pt idx="707">
                  <c:v>7061</c:v>
                </c:pt>
                <c:pt idx="708">
                  <c:v>7071</c:v>
                </c:pt>
                <c:pt idx="709">
                  <c:v>7081</c:v>
                </c:pt>
                <c:pt idx="710">
                  <c:v>7091</c:v>
                </c:pt>
                <c:pt idx="711">
                  <c:v>7101</c:v>
                </c:pt>
                <c:pt idx="712">
                  <c:v>7111</c:v>
                </c:pt>
                <c:pt idx="713">
                  <c:v>7121</c:v>
                </c:pt>
                <c:pt idx="714">
                  <c:v>7131</c:v>
                </c:pt>
                <c:pt idx="715">
                  <c:v>7141</c:v>
                </c:pt>
                <c:pt idx="716">
                  <c:v>7151</c:v>
                </c:pt>
                <c:pt idx="717">
                  <c:v>7161</c:v>
                </c:pt>
                <c:pt idx="718">
                  <c:v>7171</c:v>
                </c:pt>
                <c:pt idx="719">
                  <c:v>7181</c:v>
                </c:pt>
                <c:pt idx="720">
                  <c:v>7191</c:v>
                </c:pt>
                <c:pt idx="721">
                  <c:v>7201</c:v>
                </c:pt>
                <c:pt idx="722">
                  <c:v>7211</c:v>
                </c:pt>
                <c:pt idx="723">
                  <c:v>7221</c:v>
                </c:pt>
                <c:pt idx="724">
                  <c:v>7231</c:v>
                </c:pt>
                <c:pt idx="725">
                  <c:v>7241</c:v>
                </c:pt>
                <c:pt idx="726">
                  <c:v>7251</c:v>
                </c:pt>
                <c:pt idx="727">
                  <c:v>7261</c:v>
                </c:pt>
                <c:pt idx="728">
                  <c:v>7271</c:v>
                </c:pt>
                <c:pt idx="729">
                  <c:v>7281</c:v>
                </c:pt>
                <c:pt idx="730">
                  <c:v>7291</c:v>
                </c:pt>
                <c:pt idx="731">
                  <c:v>7301</c:v>
                </c:pt>
                <c:pt idx="732">
                  <c:v>7311</c:v>
                </c:pt>
                <c:pt idx="733">
                  <c:v>7321</c:v>
                </c:pt>
                <c:pt idx="734">
                  <c:v>7331</c:v>
                </c:pt>
                <c:pt idx="735">
                  <c:v>7341</c:v>
                </c:pt>
                <c:pt idx="736">
                  <c:v>7351</c:v>
                </c:pt>
                <c:pt idx="737">
                  <c:v>7361</c:v>
                </c:pt>
                <c:pt idx="738">
                  <c:v>7371</c:v>
                </c:pt>
                <c:pt idx="739">
                  <c:v>7381</c:v>
                </c:pt>
                <c:pt idx="740">
                  <c:v>7391</c:v>
                </c:pt>
                <c:pt idx="741">
                  <c:v>7401</c:v>
                </c:pt>
                <c:pt idx="742">
                  <c:v>7411</c:v>
                </c:pt>
                <c:pt idx="743">
                  <c:v>7421</c:v>
                </c:pt>
                <c:pt idx="744">
                  <c:v>7431</c:v>
                </c:pt>
                <c:pt idx="745">
                  <c:v>7441</c:v>
                </c:pt>
                <c:pt idx="746">
                  <c:v>7451</c:v>
                </c:pt>
                <c:pt idx="747">
                  <c:v>7461</c:v>
                </c:pt>
                <c:pt idx="748">
                  <c:v>7471</c:v>
                </c:pt>
                <c:pt idx="749">
                  <c:v>7481</c:v>
                </c:pt>
                <c:pt idx="750">
                  <c:v>7491</c:v>
                </c:pt>
                <c:pt idx="751">
                  <c:v>7501</c:v>
                </c:pt>
                <c:pt idx="752">
                  <c:v>7511</c:v>
                </c:pt>
                <c:pt idx="753">
                  <c:v>7521</c:v>
                </c:pt>
                <c:pt idx="754">
                  <c:v>7531</c:v>
                </c:pt>
                <c:pt idx="755">
                  <c:v>7541</c:v>
                </c:pt>
                <c:pt idx="756">
                  <c:v>7551</c:v>
                </c:pt>
                <c:pt idx="757">
                  <c:v>7561</c:v>
                </c:pt>
                <c:pt idx="758">
                  <c:v>7571</c:v>
                </c:pt>
                <c:pt idx="759">
                  <c:v>7581</c:v>
                </c:pt>
                <c:pt idx="760">
                  <c:v>7591</c:v>
                </c:pt>
                <c:pt idx="761">
                  <c:v>7601</c:v>
                </c:pt>
                <c:pt idx="762">
                  <c:v>7611</c:v>
                </c:pt>
                <c:pt idx="763">
                  <c:v>7621</c:v>
                </c:pt>
                <c:pt idx="764">
                  <c:v>7631</c:v>
                </c:pt>
                <c:pt idx="765">
                  <c:v>7641</c:v>
                </c:pt>
                <c:pt idx="766">
                  <c:v>7651</c:v>
                </c:pt>
                <c:pt idx="767">
                  <c:v>7661</c:v>
                </c:pt>
                <c:pt idx="768">
                  <c:v>7671</c:v>
                </c:pt>
                <c:pt idx="769">
                  <c:v>7681</c:v>
                </c:pt>
                <c:pt idx="770">
                  <c:v>7691</c:v>
                </c:pt>
                <c:pt idx="771">
                  <c:v>7701</c:v>
                </c:pt>
                <c:pt idx="772">
                  <c:v>7711</c:v>
                </c:pt>
                <c:pt idx="773">
                  <c:v>7721</c:v>
                </c:pt>
                <c:pt idx="774">
                  <c:v>7731</c:v>
                </c:pt>
                <c:pt idx="775">
                  <c:v>7741</c:v>
                </c:pt>
                <c:pt idx="776">
                  <c:v>7751</c:v>
                </c:pt>
                <c:pt idx="777">
                  <c:v>7761</c:v>
                </c:pt>
                <c:pt idx="778">
                  <c:v>7771</c:v>
                </c:pt>
                <c:pt idx="779">
                  <c:v>7781</c:v>
                </c:pt>
                <c:pt idx="780">
                  <c:v>7791</c:v>
                </c:pt>
                <c:pt idx="781">
                  <c:v>7801</c:v>
                </c:pt>
                <c:pt idx="782">
                  <c:v>7811</c:v>
                </c:pt>
                <c:pt idx="783">
                  <c:v>7821</c:v>
                </c:pt>
                <c:pt idx="784">
                  <c:v>7831</c:v>
                </c:pt>
                <c:pt idx="785">
                  <c:v>7841</c:v>
                </c:pt>
                <c:pt idx="786">
                  <c:v>7851</c:v>
                </c:pt>
                <c:pt idx="787">
                  <c:v>7861</c:v>
                </c:pt>
                <c:pt idx="788">
                  <c:v>7871</c:v>
                </c:pt>
                <c:pt idx="789">
                  <c:v>7881</c:v>
                </c:pt>
                <c:pt idx="790">
                  <c:v>7891</c:v>
                </c:pt>
                <c:pt idx="791">
                  <c:v>7901</c:v>
                </c:pt>
                <c:pt idx="792">
                  <c:v>7911</c:v>
                </c:pt>
                <c:pt idx="793">
                  <c:v>7921</c:v>
                </c:pt>
                <c:pt idx="794">
                  <c:v>7931</c:v>
                </c:pt>
                <c:pt idx="795">
                  <c:v>7941</c:v>
                </c:pt>
                <c:pt idx="796">
                  <c:v>7951</c:v>
                </c:pt>
                <c:pt idx="797">
                  <c:v>7961</c:v>
                </c:pt>
                <c:pt idx="798">
                  <c:v>7971</c:v>
                </c:pt>
                <c:pt idx="799">
                  <c:v>7981</c:v>
                </c:pt>
                <c:pt idx="800">
                  <c:v>7991</c:v>
                </c:pt>
                <c:pt idx="801">
                  <c:v>8001</c:v>
                </c:pt>
                <c:pt idx="802">
                  <c:v>8011</c:v>
                </c:pt>
                <c:pt idx="803">
                  <c:v>8021</c:v>
                </c:pt>
                <c:pt idx="804">
                  <c:v>8031</c:v>
                </c:pt>
                <c:pt idx="805">
                  <c:v>8041</c:v>
                </c:pt>
                <c:pt idx="806">
                  <c:v>8051</c:v>
                </c:pt>
                <c:pt idx="807">
                  <c:v>8061</c:v>
                </c:pt>
                <c:pt idx="808">
                  <c:v>8071</c:v>
                </c:pt>
                <c:pt idx="809">
                  <c:v>8081</c:v>
                </c:pt>
                <c:pt idx="810">
                  <c:v>8091</c:v>
                </c:pt>
                <c:pt idx="811">
                  <c:v>8101</c:v>
                </c:pt>
                <c:pt idx="812">
                  <c:v>8111</c:v>
                </c:pt>
                <c:pt idx="813">
                  <c:v>8121</c:v>
                </c:pt>
                <c:pt idx="814">
                  <c:v>8131</c:v>
                </c:pt>
                <c:pt idx="815">
                  <c:v>8141</c:v>
                </c:pt>
                <c:pt idx="816">
                  <c:v>8151</c:v>
                </c:pt>
                <c:pt idx="817">
                  <c:v>8161</c:v>
                </c:pt>
                <c:pt idx="818">
                  <c:v>8171</c:v>
                </c:pt>
                <c:pt idx="819">
                  <c:v>8181</c:v>
                </c:pt>
                <c:pt idx="820">
                  <c:v>8191</c:v>
                </c:pt>
                <c:pt idx="821">
                  <c:v>8201</c:v>
                </c:pt>
                <c:pt idx="822">
                  <c:v>8211</c:v>
                </c:pt>
                <c:pt idx="823">
                  <c:v>8221</c:v>
                </c:pt>
                <c:pt idx="824">
                  <c:v>8231</c:v>
                </c:pt>
                <c:pt idx="825">
                  <c:v>8241</c:v>
                </c:pt>
                <c:pt idx="826">
                  <c:v>8251</c:v>
                </c:pt>
                <c:pt idx="827">
                  <c:v>8261</c:v>
                </c:pt>
                <c:pt idx="828">
                  <c:v>8271</c:v>
                </c:pt>
                <c:pt idx="829">
                  <c:v>8281</c:v>
                </c:pt>
                <c:pt idx="830">
                  <c:v>8291</c:v>
                </c:pt>
                <c:pt idx="831">
                  <c:v>8301</c:v>
                </c:pt>
                <c:pt idx="832">
                  <c:v>8311</c:v>
                </c:pt>
                <c:pt idx="833">
                  <c:v>8321</c:v>
                </c:pt>
                <c:pt idx="834">
                  <c:v>8331</c:v>
                </c:pt>
                <c:pt idx="835">
                  <c:v>8341</c:v>
                </c:pt>
                <c:pt idx="836">
                  <c:v>8351</c:v>
                </c:pt>
                <c:pt idx="837">
                  <c:v>8361</c:v>
                </c:pt>
                <c:pt idx="838">
                  <c:v>8371</c:v>
                </c:pt>
                <c:pt idx="839">
                  <c:v>8381</c:v>
                </c:pt>
                <c:pt idx="840">
                  <c:v>8391</c:v>
                </c:pt>
                <c:pt idx="841">
                  <c:v>8401</c:v>
                </c:pt>
                <c:pt idx="842">
                  <c:v>8411</c:v>
                </c:pt>
                <c:pt idx="843">
                  <c:v>8421</c:v>
                </c:pt>
                <c:pt idx="844">
                  <c:v>8431</c:v>
                </c:pt>
                <c:pt idx="845">
                  <c:v>8441</c:v>
                </c:pt>
                <c:pt idx="846">
                  <c:v>8451</c:v>
                </c:pt>
                <c:pt idx="847">
                  <c:v>8461</c:v>
                </c:pt>
                <c:pt idx="848">
                  <c:v>8471</c:v>
                </c:pt>
                <c:pt idx="849">
                  <c:v>8481</c:v>
                </c:pt>
                <c:pt idx="850">
                  <c:v>8491</c:v>
                </c:pt>
                <c:pt idx="851">
                  <c:v>8501</c:v>
                </c:pt>
                <c:pt idx="852">
                  <c:v>8511</c:v>
                </c:pt>
                <c:pt idx="853">
                  <c:v>8521</c:v>
                </c:pt>
                <c:pt idx="854">
                  <c:v>8531</c:v>
                </c:pt>
                <c:pt idx="855">
                  <c:v>8541</c:v>
                </c:pt>
                <c:pt idx="856">
                  <c:v>8551</c:v>
                </c:pt>
                <c:pt idx="857">
                  <c:v>8561</c:v>
                </c:pt>
                <c:pt idx="858">
                  <c:v>8571</c:v>
                </c:pt>
                <c:pt idx="859">
                  <c:v>8581</c:v>
                </c:pt>
                <c:pt idx="860">
                  <c:v>8591</c:v>
                </c:pt>
                <c:pt idx="861">
                  <c:v>8601</c:v>
                </c:pt>
                <c:pt idx="862">
                  <c:v>8611</c:v>
                </c:pt>
                <c:pt idx="863">
                  <c:v>8621</c:v>
                </c:pt>
                <c:pt idx="864">
                  <c:v>8631</c:v>
                </c:pt>
                <c:pt idx="865">
                  <c:v>8641</c:v>
                </c:pt>
                <c:pt idx="866">
                  <c:v>8651</c:v>
                </c:pt>
                <c:pt idx="867">
                  <c:v>8661</c:v>
                </c:pt>
                <c:pt idx="868">
                  <c:v>8671</c:v>
                </c:pt>
                <c:pt idx="869">
                  <c:v>8681</c:v>
                </c:pt>
                <c:pt idx="870">
                  <c:v>8691</c:v>
                </c:pt>
                <c:pt idx="871">
                  <c:v>8701</c:v>
                </c:pt>
                <c:pt idx="872">
                  <c:v>8711</c:v>
                </c:pt>
                <c:pt idx="873">
                  <c:v>8721</c:v>
                </c:pt>
                <c:pt idx="874">
                  <c:v>8731</c:v>
                </c:pt>
                <c:pt idx="875">
                  <c:v>8741</c:v>
                </c:pt>
                <c:pt idx="876">
                  <c:v>8751</c:v>
                </c:pt>
              </c:numCache>
            </c:numRef>
          </c:xVal>
          <c:yVal>
            <c:numRef>
              <c:f>'Pumped Well Data'!$I$5:$I$881</c:f>
              <c:numCache>
                <c:formatCode>0.00</c:formatCode>
                <c:ptCount val="877"/>
                <c:pt idx="0">
                  <c:v>0</c:v>
                </c:pt>
                <c:pt idx="1">
                  <c:v>2.2774000000000001</c:v>
                </c:pt>
                <c:pt idx="2">
                  <c:v>6.9735000000000014</c:v>
                </c:pt>
                <c:pt idx="3">
                  <c:v>8.531600000000001</c:v>
                </c:pt>
                <c:pt idx="4">
                  <c:v>9.4640000000000004</c:v>
                </c:pt>
                <c:pt idx="5">
                  <c:v>10.1685</c:v>
                </c:pt>
                <c:pt idx="6">
                  <c:v>10.697599999999998</c:v>
                </c:pt>
                <c:pt idx="7">
                  <c:v>11.112500000000001</c:v>
                </c:pt>
                <c:pt idx="8">
                  <c:v>11.4513</c:v>
                </c:pt>
                <c:pt idx="9">
                  <c:v>11.747</c:v>
                </c:pt>
                <c:pt idx="10">
                  <c:v>12.001799999999999</c:v>
                </c:pt>
                <c:pt idx="11">
                  <c:v>12.2254</c:v>
                </c:pt>
                <c:pt idx="12">
                  <c:v>12.433800000000002</c:v>
                </c:pt>
                <c:pt idx="13">
                  <c:v>12.630399999999998</c:v>
                </c:pt>
                <c:pt idx="14">
                  <c:v>12.819599999999998</c:v>
                </c:pt>
                <c:pt idx="15">
                  <c:v>13.3733</c:v>
                </c:pt>
                <c:pt idx="16">
                  <c:v>13.623100000000001</c:v>
                </c:pt>
                <c:pt idx="17">
                  <c:v>13.808499999999999</c:v>
                </c:pt>
                <c:pt idx="18">
                  <c:v>13.9849</c:v>
                </c:pt>
                <c:pt idx="19">
                  <c:v>14.129000000000001</c:v>
                </c:pt>
                <c:pt idx="20">
                  <c:v>14.261800000000001</c:v>
                </c:pt>
                <c:pt idx="21">
                  <c:v>14.396899999999999</c:v>
                </c:pt>
                <c:pt idx="22">
                  <c:v>14.529500000000002</c:v>
                </c:pt>
                <c:pt idx="23">
                  <c:v>14.643899999999999</c:v>
                </c:pt>
                <c:pt idx="24">
                  <c:v>14.7592</c:v>
                </c:pt>
                <c:pt idx="25">
                  <c:v>14.857499999999998</c:v>
                </c:pt>
                <c:pt idx="26">
                  <c:v>14.951000000000001</c:v>
                </c:pt>
                <c:pt idx="27">
                  <c:v>15.046299999999999</c:v>
                </c:pt>
                <c:pt idx="28">
                  <c:v>15.138000000000002</c:v>
                </c:pt>
                <c:pt idx="29">
                  <c:v>15.226600000000001</c:v>
                </c:pt>
                <c:pt idx="30">
                  <c:v>15.307500000000001</c:v>
                </c:pt>
                <c:pt idx="31">
                  <c:v>15.373900000000003</c:v>
                </c:pt>
                <c:pt idx="32">
                  <c:v>15.4544</c:v>
                </c:pt>
                <c:pt idx="33">
                  <c:v>15.532500000000002</c:v>
                </c:pt>
                <c:pt idx="34">
                  <c:v>15.598700000000001</c:v>
                </c:pt>
                <c:pt idx="35">
                  <c:v>15.635899999999999</c:v>
                </c:pt>
                <c:pt idx="36">
                  <c:v>15.718799999999998</c:v>
                </c:pt>
                <c:pt idx="37">
                  <c:v>15.7685</c:v>
                </c:pt>
                <c:pt idx="38">
                  <c:v>15.831299999999999</c:v>
                </c:pt>
                <c:pt idx="39">
                  <c:v>15.8782</c:v>
                </c:pt>
                <c:pt idx="40">
                  <c:v>15.934000000000001</c:v>
                </c:pt>
                <c:pt idx="41">
                  <c:v>15.973299999999998</c:v>
                </c:pt>
                <c:pt idx="42">
                  <c:v>16.029399999999999</c:v>
                </c:pt>
                <c:pt idx="43">
                  <c:v>16.076800000000002</c:v>
                </c:pt>
                <c:pt idx="44">
                  <c:v>16.128600000000002</c:v>
                </c:pt>
                <c:pt idx="45">
                  <c:v>16.1694</c:v>
                </c:pt>
                <c:pt idx="46">
                  <c:v>16.209399999999999</c:v>
                </c:pt>
                <c:pt idx="47">
                  <c:v>16.255199999999999</c:v>
                </c:pt>
                <c:pt idx="48">
                  <c:v>16.294699999999999</c:v>
                </c:pt>
                <c:pt idx="49">
                  <c:v>16.3429</c:v>
                </c:pt>
                <c:pt idx="50">
                  <c:v>16.382999999999999</c:v>
                </c:pt>
                <c:pt idx="51">
                  <c:v>16.4161</c:v>
                </c:pt>
                <c:pt idx="52">
                  <c:v>16.453099999999999</c:v>
                </c:pt>
                <c:pt idx="53">
                  <c:v>16.486900000000002</c:v>
                </c:pt>
                <c:pt idx="54">
                  <c:v>16.519400000000001</c:v>
                </c:pt>
                <c:pt idx="55">
                  <c:v>16.570499999999999</c:v>
                </c:pt>
                <c:pt idx="56">
                  <c:v>16.598800000000001</c:v>
                </c:pt>
                <c:pt idx="57">
                  <c:v>16.622699999999998</c:v>
                </c:pt>
                <c:pt idx="58">
                  <c:v>16.6599</c:v>
                </c:pt>
                <c:pt idx="59">
                  <c:v>16.695599999999999</c:v>
                </c:pt>
                <c:pt idx="60">
                  <c:v>16.725200000000001</c:v>
                </c:pt>
                <c:pt idx="61">
                  <c:v>16.7498</c:v>
                </c:pt>
                <c:pt idx="62">
                  <c:v>16.796299999999999</c:v>
                </c:pt>
                <c:pt idx="63">
                  <c:v>16.824300000000001</c:v>
                </c:pt>
                <c:pt idx="64">
                  <c:v>16.849799999999998</c:v>
                </c:pt>
                <c:pt idx="65">
                  <c:v>16.88</c:v>
                </c:pt>
                <c:pt idx="66">
                  <c:v>16.9115</c:v>
                </c:pt>
                <c:pt idx="67">
                  <c:v>16.942800000000002</c:v>
                </c:pt>
                <c:pt idx="68">
                  <c:v>16.970200000000002</c:v>
                </c:pt>
                <c:pt idx="69">
                  <c:v>17.001999999999999</c:v>
                </c:pt>
                <c:pt idx="70">
                  <c:v>17.0276</c:v>
                </c:pt>
                <c:pt idx="71">
                  <c:v>17.055900000000001</c:v>
                </c:pt>
                <c:pt idx="72">
                  <c:v>17.0838</c:v>
                </c:pt>
                <c:pt idx="73">
                  <c:v>17.117900000000002</c:v>
                </c:pt>
                <c:pt idx="74">
                  <c:v>17.142399999999999</c:v>
                </c:pt>
                <c:pt idx="75">
                  <c:v>17.1709</c:v>
                </c:pt>
                <c:pt idx="76">
                  <c:v>17.206500000000002</c:v>
                </c:pt>
                <c:pt idx="77">
                  <c:v>17.232700000000001</c:v>
                </c:pt>
                <c:pt idx="78">
                  <c:v>17.261800000000001</c:v>
                </c:pt>
                <c:pt idx="79">
                  <c:v>17.289100000000001</c:v>
                </c:pt>
                <c:pt idx="80">
                  <c:v>17.3184</c:v>
                </c:pt>
                <c:pt idx="81">
                  <c:v>17.351700000000001</c:v>
                </c:pt>
                <c:pt idx="82">
                  <c:v>17.3733</c:v>
                </c:pt>
                <c:pt idx="83">
                  <c:v>17.389399999999998</c:v>
                </c:pt>
                <c:pt idx="84">
                  <c:v>17.393799999999999</c:v>
                </c:pt>
                <c:pt idx="85">
                  <c:v>17.417200000000001</c:v>
                </c:pt>
                <c:pt idx="86">
                  <c:v>17.436900000000001</c:v>
                </c:pt>
                <c:pt idx="87">
                  <c:v>17.458200000000001</c:v>
                </c:pt>
                <c:pt idx="88">
                  <c:v>17.483699999999999</c:v>
                </c:pt>
                <c:pt idx="89">
                  <c:v>17.512699999999999</c:v>
                </c:pt>
                <c:pt idx="90">
                  <c:v>17.5291</c:v>
                </c:pt>
                <c:pt idx="91">
                  <c:v>17.558199999999999</c:v>
                </c:pt>
                <c:pt idx="92">
                  <c:v>17.572300000000002</c:v>
                </c:pt>
                <c:pt idx="93">
                  <c:v>17.6021</c:v>
                </c:pt>
                <c:pt idx="94">
                  <c:v>17.624199999999998</c:v>
                </c:pt>
                <c:pt idx="95">
                  <c:v>17.640699999999999</c:v>
                </c:pt>
                <c:pt idx="96">
                  <c:v>17.661100000000001</c:v>
                </c:pt>
                <c:pt idx="97">
                  <c:v>17.666999999999998</c:v>
                </c:pt>
                <c:pt idx="98">
                  <c:v>17.668900000000001</c:v>
                </c:pt>
                <c:pt idx="99">
                  <c:v>17.6921</c:v>
                </c:pt>
                <c:pt idx="100">
                  <c:v>17.707000000000001</c:v>
                </c:pt>
                <c:pt idx="101">
                  <c:v>17.729400000000002</c:v>
                </c:pt>
                <c:pt idx="102">
                  <c:v>17.7502</c:v>
                </c:pt>
                <c:pt idx="103">
                  <c:v>17.764099999999999</c:v>
                </c:pt>
                <c:pt idx="104">
                  <c:v>17.7789</c:v>
                </c:pt>
                <c:pt idx="105">
                  <c:v>17.791700000000002</c:v>
                </c:pt>
                <c:pt idx="106">
                  <c:v>17.8079</c:v>
                </c:pt>
                <c:pt idx="107">
                  <c:v>17.832599999999999</c:v>
                </c:pt>
                <c:pt idx="108">
                  <c:v>17.8505</c:v>
                </c:pt>
                <c:pt idx="109">
                  <c:v>17.869199999999999</c:v>
                </c:pt>
                <c:pt idx="110">
                  <c:v>17.882999999999999</c:v>
                </c:pt>
                <c:pt idx="111">
                  <c:v>17.8933</c:v>
                </c:pt>
                <c:pt idx="112">
                  <c:v>17.912500000000001</c:v>
                </c:pt>
                <c:pt idx="113">
                  <c:v>17.923100000000002</c:v>
                </c:pt>
                <c:pt idx="114">
                  <c:v>17.941199999999998</c:v>
                </c:pt>
                <c:pt idx="115">
                  <c:v>17.970299999999998</c:v>
                </c:pt>
                <c:pt idx="116">
                  <c:v>17.981300000000001</c:v>
                </c:pt>
                <c:pt idx="117">
                  <c:v>17.996700000000001</c:v>
                </c:pt>
                <c:pt idx="118">
                  <c:v>18.0123</c:v>
                </c:pt>
                <c:pt idx="119">
                  <c:v>18.035700000000002</c:v>
                </c:pt>
                <c:pt idx="120">
                  <c:v>18.052800000000001</c:v>
                </c:pt>
                <c:pt idx="121">
                  <c:v>18.057400000000001</c:v>
                </c:pt>
                <c:pt idx="122">
                  <c:v>18.072900000000001</c:v>
                </c:pt>
                <c:pt idx="123">
                  <c:v>18.089500000000001</c:v>
                </c:pt>
                <c:pt idx="124">
                  <c:v>18.096599999999999</c:v>
                </c:pt>
                <c:pt idx="125">
                  <c:v>18.111799999999999</c:v>
                </c:pt>
                <c:pt idx="126">
                  <c:v>18.129200000000001</c:v>
                </c:pt>
                <c:pt idx="127">
                  <c:v>18.147600000000001</c:v>
                </c:pt>
                <c:pt idx="128">
                  <c:v>18.1524</c:v>
                </c:pt>
                <c:pt idx="129">
                  <c:v>18.1662</c:v>
                </c:pt>
                <c:pt idx="130">
                  <c:v>18.1798</c:v>
                </c:pt>
                <c:pt idx="131">
                  <c:v>18.186800000000002</c:v>
                </c:pt>
                <c:pt idx="132">
                  <c:v>18.197300000000002</c:v>
                </c:pt>
                <c:pt idx="133">
                  <c:v>18.212800000000001</c:v>
                </c:pt>
                <c:pt idx="134">
                  <c:v>18.217000000000002</c:v>
                </c:pt>
                <c:pt idx="135">
                  <c:v>18.2394</c:v>
                </c:pt>
                <c:pt idx="136">
                  <c:v>18.247</c:v>
                </c:pt>
                <c:pt idx="137">
                  <c:v>18.277799999999999</c:v>
                </c:pt>
                <c:pt idx="138">
                  <c:v>18.3017</c:v>
                </c:pt>
                <c:pt idx="139">
                  <c:v>18.316199999999998</c:v>
                </c:pt>
                <c:pt idx="140">
                  <c:v>18.3231</c:v>
                </c:pt>
                <c:pt idx="141">
                  <c:v>18.340500000000002</c:v>
                </c:pt>
                <c:pt idx="142">
                  <c:v>18.343</c:v>
                </c:pt>
                <c:pt idx="143">
                  <c:v>18.351200000000002</c:v>
                </c:pt>
                <c:pt idx="144">
                  <c:v>18.367699999999999</c:v>
                </c:pt>
                <c:pt idx="145">
                  <c:v>18.3748</c:v>
                </c:pt>
                <c:pt idx="146">
                  <c:v>18.395900000000001</c:v>
                </c:pt>
                <c:pt idx="147">
                  <c:v>18.410799999999998</c:v>
                </c:pt>
                <c:pt idx="148">
                  <c:v>18.428000000000001</c:v>
                </c:pt>
                <c:pt idx="149">
                  <c:v>18.449400000000001</c:v>
                </c:pt>
                <c:pt idx="150">
                  <c:v>18.459299999999999</c:v>
                </c:pt>
                <c:pt idx="151">
                  <c:v>18.477999999999998</c:v>
                </c:pt>
                <c:pt idx="152">
                  <c:v>18.488099999999999</c:v>
                </c:pt>
                <c:pt idx="153">
                  <c:v>18.489799999999999</c:v>
                </c:pt>
                <c:pt idx="154">
                  <c:v>18.5029</c:v>
                </c:pt>
                <c:pt idx="155">
                  <c:v>18.512899999999998</c:v>
                </c:pt>
                <c:pt idx="156">
                  <c:v>18.514800000000001</c:v>
                </c:pt>
                <c:pt idx="157">
                  <c:v>18.532900000000001</c:v>
                </c:pt>
                <c:pt idx="158">
                  <c:v>18.551200000000001</c:v>
                </c:pt>
                <c:pt idx="159">
                  <c:v>18.5562</c:v>
                </c:pt>
                <c:pt idx="160">
                  <c:v>18.5566</c:v>
                </c:pt>
                <c:pt idx="161">
                  <c:v>18.5688</c:v>
                </c:pt>
                <c:pt idx="162">
                  <c:v>18.577999999999999</c:v>
                </c:pt>
                <c:pt idx="163">
                  <c:v>18.614100000000001</c:v>
                </c:pt>
                <c:pt idx="164">
                  <c:v>18.638999999999999</c:v>
                </c:pt>
                <c:pt idx="165">
                  <c:v>18.650300000000001</c:v>
                </c:pt>
                <c:pt idx="166">
                  <c:v>18.650400000000001</c:v>
                </c:pt>
                <c:pt idx="167">
                  <c:v>18.657799999999998</c:v>
                </c:pt>
                <c:pt idx="168">
                  <c:v>18.6555</c:v>
                </c:pt>
                <c:pt idx="169">
                  <c:v>18.666599999999999</c:v>
                </c:pt>
                <c:pt idx="170">
                  <c:v>18.688500000000001</c:v>
                </c:pt>
                <c:pt idx="171">
                  <c:v>18.685400000000001</c:v>
                </c:pt>
                <c:pt idx="172">
                  <c:v>18.6952</c:v>
                </c:pt>
                <c:pt idx="173">
                  <c:v>18.697300000000002</c:v>
                </c:pt>
                <c:pt idx="174">
                  <c:v>18.707799999999999</c:v>
                </c:pt>
                <c:pt idx="175">
                  <c:v>18.713899999999999</c:v>
                </c:pt>
                <c:pt idx="176">
                  <c:v>18.720099999999999</c:v>
                </c:pt>
                <c:pt idx="177">
                  <c:v>18.738499999999998</c:v>
                </c:pt>
                <c:pt idx="178">
                  <c:v>18.7468</c:v>
                </c:pt>
                <c:pt idx="179">
                  <c:v>18.754899999999999</c:v>
                </c:pt>
                <c:pt idx="180">
                  <c:v>18.759599999999999</c:v>
                </c:pt>
                <c:pt idx="181">
                  <c:v>18.764800000000001</c:v>
                </c:pt>
                <c:pt idx="182">
                  <c:v>18.770299999999999</c:v>
                </c:pt>
                <c:pt idx="183">
                  <c:v>18.776299999999999</c:v>
                </c:pt>
                <c:pt idx="184">
                  <c:v>18.7834</c:v>
                </c:pt>
                <c:pt idx="185">
                  <c:v>18.786899999999999</c:v>
                </c:pt>
                <c:pt idx="186">
                  <c:v>18.793700000000001</c:v>
                </c:pt>
                <c:pt idx="187">
                  <c:v>18.794599999999999</c:v>
                </c:pt>
                <c:pt idx="188">
                  <c:v>18.8064</c:v>
                </c:pt>
                <c:pt idx="189">
                  <c:v>18.817499999999999</c:v>
                </c:pt>
                <c:pt idx="190">
                  <c:v>18.814699999999998</c:v>
                </c:pt>
                <c:pt idx="191">
                  <c:v>18.8185</c:v>
                </c:pt>
                <c:pt idx="192">
                  <c:v>18.852799999999998</c:v>
                </c:pt>
                <c:pt idx="193">
                  <c:v>18.847300000000001</c:v>
                </c:pt>
                <c:pt idx="194">
                  <c:v>18.859300000000001</c:v>
                </c:pt>
                <c:pt idx="195">
                  <c:v>18.863499999999998</c:v>
                </c:pt>
                <c:pt idx="196">
                  <c:v>18.872900000000001</c:v>
                </c:pt>
                <c:pt idx="197">
                  <c:v>18.869199999999999</c:v>
                </c:pt>
                <c:pt idx="198">
                  <c:v>18.875900000000001</c:v>
                </c:pt>
                <c:pt idx="199">
                  <c:v>18.885200000000001</c:v>
                </c:pt>
                <c:pt idx="200">
                  <c:v>18.8948</c:v>
                </c:pt>
                <c:pt idx="201">
                  <c:v>18.8993</c:v>
                </c:pt>
                <c:pt idx="202">
                  <c:v>18.9023</c:v>
                </c:pt>
                <c:pt idx="203">
                  <c:v>18.905100000000001</c:v>
                </c:pt>
                <c:pt idx="204">
                  <c:v>18.898</c:v>
                </c:pt>
                <c:pt idx="205">
                  <c:v>18.911899999999999</c:v>
                </c:pt>
                <c:pt idx="206">
                  <c:v>18.909299999999998</c:v>
                </c:pt>
                <c:pt idx="207">
                  <c:v>18.916700000000002</c:v>
                </c:pt>
                <c:pt idx="208">
                  <c:v>18.934000000000001</c:v>
                </c:pt>
                <c:pt idx="209">
                  <c:v>18.943300000000001</c:v>
                </c:pt>
                <c:pt idx="210">
                  <c:v>18.967099999999999</c:v>
                </c:pt>
                <c:pt idx="211">
                  <c:v>18.9665</c:v>
                </c:pt>
                <c:pt idx="212">
                  <c:v>18.975300000000001</c:v>
                </c:pt>
                <c:pt idx="213">
                  <c:v>18.994499999999999</c:v>
                </c:pt>
                <c:pt idx="214">
                  <c:v>18.992599999999999</c:v>
                </c:pt>
                <c:pt idx="215">
                  <c:v>19.004999999999999</c:v>
                </c:pt>
                <c:pt idx="216">
                  <c:v>19.004000000000001</c:v>
                </c:pt>
                <c:pt idx="217">
                  <c:v>19.006399999999999</c:v>
                </c:pt>
                <c:pt idx="218">
                  <c:v>19.0017</c:v>
                </c:pt>
                <c:pt idx="219">
                  <c:v>19.005399999999998</c:v>
                </c:pt>
                <c:pt idx="220">
                  <c:v>19.0047</c:v>
                </c:pt>
                <c:pt idx="221">
                  <c:v>19.005399999999998</c:v>
                </c:pt>
                <c:pt idx="222">
                  <c:v>19.015599999999999</c:v>
                </c:pt>
                <c:pt idx="223">
                  <c:v>19.025500000000001</c:v>
                </c:pt>
                <c:pt idx="224">
                  <c:v>19.040900000000001</c:v>
                </c:pt>
                <c:pt idx="225">
                  <c:v>19.054100000000002</c:v>
                </c:pt>
                <c:pt idx="226">
                  <c:v>19.0702</c:v>
                </c:pt>
                <c:pt idx="227">
                  <c:v>19.079899999999999</c:v>
                </c:pt>
                <c:pt idx="228">
                  <c:v>19.097999999999999</c:v>
                </c:pt>
                <c:pt idx="229">
                  <c:v>19.11</c:v>
                </c:pt>
                <c:pt idx="230">
                  <c:v>19.118300000000001</c:v>
                </c:pt>
                <c:pt idx="231">
                  <c:v>19.260200000000001</c:v>
                </c:pt>
                <c:pt idx="232">
                  <c:v>19.366299999999999</c:v>
                </c:pt>
                <c:pt idx="233">
                  <c:v>19.4299</c:v>
                </c:pt>
                <c:pt idx="234">
                  <c:v>19.4709</c:v>
                </c:pt>
                <c:pt idx="235">
                  <c:v>19.504200000000001</c:v>
                </c:pt>
                <c:pt idx="236">
                  <c:v>19.5395</c:v>
                </c:pt>
                <c:pt idx="237">
                  <c:v>19.558</c:v>
                </c:pt>
                <c:pt idx="238">
                  <c:v>19.578900000000001</c:v>
                </c:pt>
                <c:pt idx="239">
                  <c:v>19.5974</c:v>
                </c:pt>
                <c:pt idx="240">
                  <c:v>19.605799999999999</c:v>
                </c:pt>
                <c:pt idx="241">
                  <c:v>19.603200000000001</c:v>
                </c:pt>
                <c:pt idx="242">
                  <c:v>19.610700000000001</c:v>
                </c:pt>
                <c:pt idx="243">
                  <c:v>19.613499999999998</c:v>
                </c:pt>
                <c:pt idx="244">
                  <c:v>19.640699999999999</c:v>
                </c:pt>
                <c:pt idx="245">
                  <c:v>19.654399999999999</c:v>
                </c:pt>
                <c:pt idx="246">
                  <c:v>19.674400000000002</c:v>
                </c:pt>
                <c:pt idx="247">
                  <c:v>19.683600000000002</c:v>
                </c:pt>
                <c:pt idx="248">
                  <c:v>19.692599999999999</c:v>
                </c:pt>
                <c:pt idx="249">
                  <c:v>19.697800000000001</c:v>
                </c:pt>
                <c:pt idx="250">
                  <c:v>19.7119</c:v>
                </c:pt>
                <c:pt idx="251">
                  <c:v>19.7166</c:v>
                </c:pt>
                <c:pt idx="252">
                  <c:v>19.728999999999999</c:v>
                </c:pt>
                <c:pt idx="253">
                  <c:v>19.740600000000001</c:v>
                </c:pt>
                <c:pt idx="254">
                  <c:v>19.750900000000001</c:v>
                </c:pt>
                <c:pt idx="255">
                  <c:v>19.750599999999999</c:v>
                </c:pt>
                <c:pt idx="256">
                  <c:v>19.762599999999999</c:v>
                </c:pt>
                <c:pt idx="257">
                  <c:v>19.772200000000002</c:v>
                </c:pt>
                <c:pt idx="258">
                  <c:v>19.783899999999999</c:v>
                </c:pt>
                <c:pt idx="259">
                  <c:v>19.7882</c:v>
                </c:pt>
                <c:pt idx="260">
                  <c:v>19.793099999999999</c:v>
                </c:pt>
                <c:pt idx="261">
                  <c:v>19.797599999999999</c:v>
                </c:pt>
                <c:pt idx="262">
                  <c:v>19.802900000000001</c:v>
                </c:pt>
                <c:pt idx="263">
                  <c:v>19.799800000000001</c:v>
                </c:pt>
                <c:pt idx="264">
                  <c:v>19.803799999999999</c:v>
                </c:pt>
                <c:pt idx="265">
                  <c:v>19.8188</c:v>
                </c:pt>
                <c:pt idx="266">
                  <c:v>19.808699999999998</c:v>
                </c:pt>
                <c:pt idx="267">
                  <c:v>19.816199999999998</c:v>
                </c:pt>
                <c:pt idx="268">
                  <c:v>19.8203</c:v>
                </c:pt>
                <c:pt idx="269">
                  <c:v>19.829799999999999</c:v>
                </c:pt>
                <c:pt idx="270">
                  <c:v>19.835599999999999</c:v>
                </c:pt>
                <c:pt idx="271">
                  <c:v>19.836500000000001</c:v>
                </c:pt>
                <c:pt idx="272">
                  <c:v>19.849</c:v>
                </c:pt>
                <c:pt idx="273">
                  <c:v>19.848700000000001</c:v>
                </c:pt>
                <c:pt idx="274">
                  <c:v>19.854800000000001</c:v>
                </c:pt>
                <c:pt idx="275">
                  <c:v>19.854800000000001</c:v>
                </c:pt>
                <c:pt idx="276">
                  <c:v>19.872699999999998</c:v>
                </c:pt>
                <c:pt idx="277">
                  <c:v>19.874400000000001</c:v>
                </c:pt>
                <c:pt idx="278">
                  <c:v>19.8767</c:v>
                </c:pt>
                <c:pt idx="279">
                  <c:v>19.885899999999999</c:v>
                </c:pt>
                <c:pt idx="280">
                  <c:v>19.8917</c:v>
                </c:pt>
                <c:pt idx="281">
                  <c:v>19.894200000000001</c:v>
                </c:pt>
                <c:pt idx="282">
                  <c:v>19.901</c:v>
                </c:pt>
                <c:pt idx="283">
                  <c:v>19.902999999999999</c:v>
                </c:pt>
                <c:pt idx="284">
                  <c:v>19.9056</c:v>
                </c:pt>
                <c:pt idx="285">
                  <c:v>19.913399999999999</c:v>
                </c:pt>
                <c:pt idx="286">
                  <c:v>19.918299999999999</c:v>
                </c:pt>
                <c:pt idx="287">
                  <c:v>19.919</c:v>
                </c:pt>
                <c:pt idx="288">
                  <c:v>19.923100000000002</c:v>
                </c:pt>
                <c:pt idx="289">
                  <c:v>19.922699999999999</c:v>
                </c:pt>
                <c:pt idx="290">
                  <c:v>19.922699999999999</c:v>
                </c:pt>
                <c:pt idx="291">
                  <c:v>19.928599999999999</c:v>
                </c:pt>
                <c:pt idx="292">
                  <c:v>19.928599999999999</c:v>
                </c:pt>
                <c:pt idx="293">
                  <c:v>19.944500000000001</c:v>
                </c:pt>
                <c:pt idx="294">
                  <c:v>19.9651</c:v>
                </c:pt>
                <c:pt idx="295">
                  <c:v>19.972899999999999</c:v>
                </c:pt>
                <c:pt idx="296">
                  <c:v>19.571400000000001</c:v>
                </c:pt>
                <c:pt idx="297">
                  <c:v>19.625600000000002</c:v>
                </c:pt>
                <c:pt idx="298">
                  <c:v>19.6601</c:v>
                </c:pt>
                <c:pt idx="299">
                  <c:v>19.6828</c:v>
                </c:pt>
                <c:pt idx="300">
                  <c:v>19.691800000000001</c:v>
                </c:pt>
                <c:pt idx="301">
                  <c:v>19.695399999999999</c:v>
                </c:pt>
                <c:pt idx="302">
                  <c:v>19.686499999999999</c:v>
                </c:pt>
                <c:pt idx="303">
                  <c:v>19.700700000000001</c:v>
                </c:pt>
                <c:pt idx="304">
                  <c:v>19.695699999999999</c:v>
                </c:pt>
                <c:pt idx="305">
                  <c:v>19.6938</c:v>
                </c:pt>
                <c:pt idx="306">
                  <c:v>19.7041</c:v>
                </c:pt>
                <c:pt idx="307">
                  <c:v>19.7014</c:v>
                </c:pt>
                <c:pt idx="308">
                  <c:v>19.697500000000002</c:v>
                </c:pt>
                <c:pt idx="309">
                  <c:v>19.703299999999999</c:v>
                </c:pt>
                <c:pt idx="310">
                  <c:v>19.6953</c:v>
                </c:pt>
                <c:pt idx="311">
                  <c:v>19.693300000000001</c:v>
                </c:pt>
                <c:pt idx="312">
                  <c:v>19.695</c:v>
                </c:pt>
                <c:pt idx="313">
                  <c:v>19.720500000000001</c:v>
                </c:pt>
                <c:pt idx="314">
                  <c:v>19.726099999999999</c:v>
                </c:pt>
                <c:pt idx="315">
                  <c:v>19.732099999999999</c:v>
                </c:pt>
                <c:pt idx="316">
                  <c:v>19.728200000000001</c:v>
                </c:pt>
                <c:pt idx="317">
                  <c:v>19.734999999999999</c:v>
                </c:pt>
                <c:pt idx="318">
                  <c:v>19.732199999999999</c:v>
                </c:pt>
                <c:pt idx="319">
                  <c:v>19.7333</c:v>
                </c:pt>
                <c:pt idx="320">
                  <c:v>19.729500000000002</c:v>
                </c:pt>
                <c:pt idx="321">
                  <c:v>19.7364</c:v>
                </c:pt>
                <c:pt idx="322">
                  <c:v>19.737200000000001</c:v>
                </c:pt>
                <c:pt idx="323">
                  <c:v>19.736999999999998</c:v>
                </c:pt>
                <c:pt idx="324">
                  <c:v>19.740200000000002</c:v>
                </c:pt>
                <c:pt idx="325">
                  <c:v>19.747499999999999</c:v>
                </c:pt>
                <c:pt idx="326">
                  <c:v>19.741600000000002</c:v>
                </c:pt>
                <c:pt idx="327">
                  <c:v>19.7499</c:v>
                </c:pt>
                <c:pt idx="328">
                  <c:v>19.745999999999999</c:v>
                </c:pt>
                <c:pt idx="329">
                  <c:v>19.734300000000001</c:v>
                </c:pt>
                <c:pt idx="330">
                  <c:v>19.731400000000001</c:v>
                </c:pt>
                <c:pt idx="331">
                  <c:v>19.740300000000001</c:v>
                </c:pt>
                <c:pt idx="332">
                  <c:v>19.739599999999999</c:v>
                </c:pt>
                <c:pt idx="333">
                  <c:v>19.744499999999999</c:v>
                </c:pt>
                <c:pt idx="334">
                  <c:v>19.744600000000002</c:v>
                </c:pt>
                <c:pt idx="335">
                  <c:v>19.743400000000001</c:v>
                </c:pt>
                <c:pt idx="336">
                  <c:v>19.739899999999999</c:v>
                </c:pt>
                <c:pt idx="337">
                  <c:v>19.742899999999999</c:v>
                </c:pt>
                <c:pt idx="338">
                  <c:v>19.7408</c:v>
                </c:pt>
                <c:pt idx="339">
                  <c:v>19.732400000000002</c:v>
                </c:pt>
                <c:pt idx="340">
                  <c:v>19.738</c:v>
                </c:pt>
                <c:pt idx="341">
                  <c:v>19.7333</c:v>
                </c:pt>
                <c:pt idx="342">
                  <c:v>19.740300000000001</c:v>
                </c:pt>
                <c:pt idx="343">
                  <c:v>19.7425</c:v>
                </c:pt>
                <c:pt idx="344">
                  <c:v>19.742699999999999</c:v>
                </c:pt>
                <c:pt idx="345">
                  <c:v>19.739899999999999</c:v>
                </c:pt>
                <c:pt idx="346">
                  <c:v>19.749500000000001</c:v>
                </c:pt>
                <c:pt idx="347">
                  <c:v>19.755199999999999</c:v>
                </c:pt>
                <c:pt idx="348">
                  <c:v>19.757400000000001</c:v>
                </c:pt>
                <c:pt idx="349">
                  <c:v>19.751999999999999</c:v>
                </c:pt>
                <c:pt idx="350">
                  <c:v>19.766500000000001</c:v>
                </c:pt>
                <c:pt idx="351">
                  <c:v>19.758600000000001</c:v>
                </c:pt>
                <c:pt idx="352">
                  <c:v>19.7623</c:v>
                </c:pt>
                <c:pt idx="353">
                  <c:v>19.7683</c:v>
                </c:pt>
                <c:pt idx="354">
                  <c:v>19.764700000000001</c:v>
                </c:pt>
                <c:pt idx="355">
                  <c:v>19.7745</c:v>
                </c:pt>
                <c:pt idx="356">
                  <c:v>19.779299999999999</c:v>
                </c:pt>
                <c:pt idx="357">
                  <c:v>19.787299999999998</c:v>
                </c:pt>
                <c:pt idx="358">
                  <c:v>19.785700000000002</c:v>
                </c:pt>
                <c:pt idx="359">
                  <c:v>19.788900000000002</c:v>
                </c:pt>
                <c:pt idx="360">
                  <c:v>19.7927</c:v>
                </c:pt>
                <c:pt idx="361">
                  <c:v>19.7925</c:v>
                </c:pt>
                <c:pt idx="362">
                  <c:v>19.802</c:v>
                </c:pt>
                <c:pt idx="363">
                  <c:v>19.802</c:v>
                </c:pt>
                <c:pt idx="364">
                  <c:v>19.8139</c:v>
                </c:pt>
                <c:pt idx="365">
                  <c:v>19.825500000000002</c:v>
                </c:pt>
                <c:pt idx="366">
                  <c:v>19.838100000000001</c:v>
                </c:pt>
                <c:pt idx="367">
                  <c:v>19.836600000000001</c:v>
                </c:pt>
                <c:pt idx="368">
                  <c:v>19.848299999999998</c:v>
                </c:pt>
                <c:pt idx="369">
                  <c:v>19.853200000000001</c:v>
                </c:pt>
                <c:pt idx="370">
                  <c:v>19.854700000000001</c:v>
                </c:pt>
                <c:pt idx="371">
                  <c:v>19.867799999999999</c:v>
                </c:pt>
                <c:pt idx="372">
                  <c:v>19.867899999999999</c:v>
                </c:pt>
                <c:pt idx="373">
                  <c:v>19.8767</c:v>
                </c:pt>
                <c:pt idx="374">
                  <c:v>19.869299999999999</c:v>
                </c:pt>
                <c:pt idx="375">
                  <c:v>19.869</c:v>
                </c:pt>
                <c:pt idx="376">
                  <c:v>19.869900000000001</c:v>
                </c:pt>
                <c:pt idx="377">
                  <c:v>19.879200000000001</c:v>
                </c:pt>
                <c:pt idx="378">
                  <c:v>19.889800000000001</c:v>
                </c:pt>
                <c:pt idx="379">
                  <c:v>19.900400000000001</c:v>
                </c:pt>
                <c:pt idx="380">
                  <c:v>19.908899999999999</c:v>
                </c:pt>
                <c:pt idx="381">
                  <c:v>19.921299999999999</c:v>
                </c:pt>
                <c:pt idx="382">
                  <c:v>19.929100000000002</c:v>
                </c:pt>
                <c:pt idx="383">
                  <c:v>19.938400000000001</c:v>
                </c:pt>
                <c:pt idx="384">
                  <c:v>19.950199999999999</c:v>
                </c:pt>
                <c:pt idx="385">
                  <c:v>19.9529</c:v>
                </c:pt>
                <c:pt idx="386">
                  <c:v>19.947900000000001</c:v>
                </c:pt>
                <c:pt idx="387">
                  <c:v>19.954699999999999</c:v>
                </c:pt>
                <c:pt idx="388">
                  <c:v>19.961500000000001</c:v>
                </c:pt>
                <c:pt idx="389">
                  <c:v>19.959500000000002</c:v>
                </c:pt>
                <c:pt idx="390">
                  <c:v>19.957699999999999</c:v>
                </c:pt>
                <c:pt idx="391">
                  <c:v>19.9679</c:v>
                </c:pt>
                <c:pt idx="392">
                  <c:v>19.974</c:v>
                </c:pt>
                <c:pt idx="393">
                  <c:v>19.9832</c:v>
                </c:pt>
                <c:pt idx="394">
                  <c:v>19.984300000000001</c:v>
                </c:pt>
                <c:pt idx="395">
                  <c:v>19.988499999999998</c:v>
                </c:pt>
                <c:pt idx="396">
                  <c:v>19.996700000000001</c:v>
                </c:pt>
                <c:pt idx="397">
                  <c:v>20.001300000000001</c:v>
                </c:pt>
                <c:pt idx="398">
                  <c:v>19.997</c:v>
                </c:pt>
                <c:pt idx="399">
                  <c:v>20.001200000000001</c:v>
                </c:pt>
                <c:pt idx="400">
                  <c:v>20.0029</c:v>
                </c:pt>
                <c:pt idx="401">
                  <c:v>19.981100000000001</c:v>
                </c:pt>
                <c:pt idx="402">
                  <c:v>19.982600000000001</c:v>
                </c:pt>
                <c:pt idx="403">
                  <c:v>19.973600000000001</c:v>
                </c:pt>
                <c:pt idx="404">
                  <c:v>19.982800000000001</c:v>
                </c:pt>
                <c:pt idx="405">
                  <c:v>19.976299999999998</c:v>
                </c:pt>
                <c:pt idx="406">
                  <c:v>19.9802</c:v>
                </c:pt>
                <c:pt idx="407">
                  <c:v>19.991</c:v>
                </c:pt>
                <c:pt idx="408">
                  <c:v>19.994800000000001</c:v>
                </c:pt>
                <c:pt idx="409">
                  <c:v>19.991800000000001</c:v>
                </c:pt>
                <c:pt idx="410">
                  <c:v>19.9863</c:v>
                </c:pt>
                <c:pt idx="411">
                  <c:v>19.996400000000001</c:v>
                </c:pt>
                <c:pt idx="412">
                  <c:v>20.000900000000001</c:v>
                </c:pt>
                <c:pt idx="413">
                  <c:v>19.9968</c:v>
                </c:pt>
                <c:pt idx="414">
                  <c:v>20</c:v>
                </c:pt>
                <c:pt idx="415">
                  <c:v>20.002700000000001</c:v>
                </c:pt>
                <c:pt idx="416">
                  <c:v>20.003299999999999</c:v>
                </c:pt>
                <c:pt idx="417">
                  <c:v>20.005300000000002</c:v>
                </c:pt>
                <c:pt idx="418">
                  <c:v>20.007100000000001</c:v>
                </c:pt>
                <c:pt idx="419">
                  <c:v>19.996500000000001</c:v>
                </c:pt>
                <c:pt idx="420">
                  <c:v>20.001300000000001</c:v>
                </c:pt>
                <c:pt idx="421">
                  <c:v>20.000399999999999</c:v>
                </c:pt>
                <c:pt idx="422">
                  <c:v>20.0075</c:v>
                </c:pt>
                <c:pt idx="423">
                  <c:v>20.009399999999999</c:v>
                </c:pt>
                <c:pt idx="424">
                  <c:v>20.010200000000001</c:v>
                </c:pt>
                <c:pt idx="425">
                  <c:v>20.012</c:v>
                </c:pt>
                <c:pt idx="426">
                  <c:v>20.0184</c:v>
                </c:pt>
                <c:pt idx="427">
                  <c:v>20.023700000000002</c:v>
                </c:pt>
                <c:pt idx="428">
                  <c:v>20.023099999999999</c:v>
                </c:pt>
                <c:pt idx="429">
                  <c:v>20.019100000000002</c:v>
                </c:pt>
                <c:pt idx="430">
                  <c:v>20.0198</c:v>
                </c:pt>
                <c:pt idx="431">
                  <c:v>20.0245</c:v>
                </c:pt>
                <c:pt idx="432">
                  <c:v>20.047000000000001</c:v>
                </c:pt>
                <c:pt idx="433">
                  <c:v>17.281299999999998</c:v>
                </c:pt>
                <c:pt idx="434">
                  <c:v>12.668400000000002</c:v>
                </c:pt>
                <c:pt idx="435">
                  <c:v>11.177899999999998</c:v>
                </c:pt>
                <c:pt idx="436">
                  <c:v>10.382300000000001</c:v>
                </c:pt>
                <c:pt idx="437">
                  <c:v>9.8678000000000008</c:v>
                </c:pt>
                <c:pt idx="438">
                  <c:v>9.4795999999999996</c:v>
                </c:pt>
                <c:pt idx="439">
                  <c:v>9.1692</c:v>
                </c:pt>
                <c:pt idx="440">
                  <c:v>8.8916000000000004</c:v>
                </c:pt>
                <c:pt idx="441">
                  <c:v>8.6524000000000001</c:v>
                </c:pt>
                <c:pt idx="442">
                  <c:v>8.4437999999999995</c:v>
                </c:pt>
                <c:pt idx="443">
                  <c:v>8.25</c:v>
                </c:pt>
                <c:pt idx="444">
                  <c:v>8.0736000000000008</c:v>
                </c:pt>
                <c:pt idx="445">
                  <c:v>7.9120000000000008</c:v>
                </c:pt>
                <c:pt idx="446">
                  <c:v>7.7608999999999995</c:v>
                </c:pt>
                <c:pt idx="447">
                  <c:v>7.6222999999999992</c:v>
                </c:pt>
                <c:pt idx="448">
                  <c:v>7.4829000000000008</c:v>
                </c:pt>
                <c:pt idx="449">
                  <c:v>7.3559000000000019</c:v>
                </c:pt>
                <c:pt idx="450">
                  <c:v>7.2438000000000002</c:v>
                </c:pt>
                <c:pt idx="451">
                  <c:v>7.132200000000001</c:v>
                </c:pt>
                <c:pt idx="452">
                  <c:v>7.0291999999999994</c:v>
                </c:pt>
                <c:pt idx="453">
                  <c:v>6.9239999999999995</c:v>
                </c:pt>
                <c:pt idx="454">
                  <c:v>6.8306000000000004</c:v>
                </c:pt>
                <c:pt idx="455">
                  <c:v>6.7445999999999984</c:v>
                </c:pt>
                <c:pt idx="456">
                  <c:v>6.6583000000000006</c:v>
                </c:pt>
                <c:pt idx="457">
                  <c:v>6.5807000000000002</c:v>
                </c:pt>
                <c:pt idx="458">
                  <c:v>6.5015000000000001</c:v>
                </c:pt>
                <c:pt idx="459">
                  <c:v>6.4306000000000019</c:v>
                </c:pt>
                <c:pt idx="460">
                  <c:v>6.3600999999999992</c:v>
                </c:pt>
                <c:pt idx="461">
                  <c:v>6.2896999999999998</c:v>
                </c:pt>
                <c:pt idx="462">
                  <c:v>6.2260999999999989</c:v>
                </c:pt>
                <c:pt idx="463">
                  <c:v>6.1649999999999991</c:v>
                </c:pt>
                <c:pt idx="464">
                  <c:v>6.1038999999999994</c:v>
                </c:pt>
                <c:pt idx="465">
                  <c:v>6.0486000000000004</c:v>
                </c:pt>
                <c:pt idx="466">
                  <c:v>5.9897999999999989</c:v>
                </c:pt>
                <c:pt idx="467">
                  <c:v>5.9364999999999988</c:v>
                </c:pt>
                <c:pt idx="468">
                  <c:v>5.8838000000000008</c:v>
                </c:pt>
                <c:pt idx="469">
                  <c:v>5.8308</c:v>
                </c:pt>
                <c:pt idx="470">
                  <c:v>5.7818000000000005</c:v>
                </c:pt>
                <c:pt idx="471">
                  <c:v>5.7341000000000015</c:v>
                </c:pt>
                <c:pt idx="472">
                  <c:v>5.6861999999999995</c:v>
                </c:pt>
                <c:pt idx="473">
                  <c:v>5.6431000000000004</c:v>
                </c:pt>
                <c:pt idx="474">
                  <c:v>5.597999999999999</c:v>
                </c:pt>
                <c:pt idx="475">
                  <c:v>5.5528000000000013</c:v>
                </c:pt>
                <c:pt idx="476">
                  <c:v>5.5124999999999993</c:v>
                </c:pt>
                <c:pt idx="477">
                  <c:v>5.4697999999999993</c:v>
                </c:pt>
                <c:pt idx="478">
                  <c:v>5.4236000000000004</c:v>
                </c:pt>
                <c:pt idx="479">
                  <c:v>5.3866000000000014</c:v>
                </c:pt>
                <c:pt idx="480">
                  <c:v>5.3487000000000009</c:v>
                </c:pt>
                <c:pt idx="481">
                  <c:v>5.3104000000000013</c:v>
                </c:pt>
                <c:pt idx="482">
                  <c:v>5.2760999999999996</c:v>
                </c:pt>
                <c:pt idx="483">
                  <c:v>5.2393000000000001</c:v>
                </c:pt>
                <c:pt idx="484">
                  <c:v>5.2039000000000009</c:v>
                </c:pt>
                <c:pt idx="485">
                  <c:v>5.1682999999999986</c:v>
                </c:pt>
                <c:pt idx="486">
                  <c:v>5.1313999999999993</c:v>
                </c:pt>
                <c:pt idx="487">
                  <c:v>5.0986000000000011</c:v>
                </c:pt>
                <c:pt idx="488">
                  <c:v>5.0666000000000011</c:v>
                </c:pt>
                <c:pt idx="489">
                  <c:v>5.032</c:v>
                </c:pt>
                <c:pt idx="490">
                  <c:v>4.9995000000000012</c:v>
                </c:pt>
                <c:pt idx="491">
                  <c:v>4.9697999999999993</c:v>
                </c:pt>
                <c:pt idx="492">
                  <c:v>4.9384000000000015</c:v>
                </c:pt>
                <c:pt idx="493">
                  <c:v>4.9078000000000017</c:v>
                </c:pt>
                <c:pt idx="494">
                  <c:v>4.8810000000000002</c:v>
                </c:pt>
                <c:pt idx="495">
                  <c:v>4.8549000000000007</c:v>
                </c:pt>
                <c:pt idx="496">
                  <c:v>4.8236999999999988</c:v>
                </c:pt>
                <c:pt idx="497">
                  <c:v>4.7973999999999997</c:v>
                </c:pt>
                <c:pt idx="498">
                  <c:v>4.7711000000000006</c:v>
                </c:pt>
                <c:pt idx="499">
                  <c:v>4.7420000000000009</c:v>
                </c:pt>
                <c:pt idx="500">
                  <c:v>4.7154999999999987</c:v>
                </c:pt>
                <c:pt idx="501">
                  <c:v>4.690100000000001</c:v>
                </c:pt>
                <c:pt idx="502">
                  <c:v>4.670300000000001</c:v>
                </c:pt>
                <c:pt idx="503">
                  <c:v>4.6457000000000015</c:v>
                </c:pt>
                <c:pt idx="504">
                  <c:v>4.623899999999999</c:v>
                </c:pt>
                <c:pt idx="505">
                  <c:v>4.6044000000000018</c:v>
                </c:pt>
                <c:pt idx="506">
                  <c:v>4.5822000000000003</c:v>
                </c:pt>
                <c:pt idx="507">
                  <c:v>4.5583999999999989</c:v>
                </c:pt>
                <c:pt idx="508">
                  <c:v>4.5400999999999989</c:v>
                </c:pt>
                <c:pt idx="509">
                  <c:v>4.5123999999999995</c:v>
                </c:pt>
                <c:pt idx="510">
                  <c:v>4.4926999999999992</c:v>
                </c:pt>
                <c:pt idx="511">
                  <c:v>4.4701999999999984</c:v>
                </c:pt>
                <c:pt idx="512">
                  <c:v>4.4535000000000018</c:v>
                </c:pt>
                <c:pt idx="513">
                  <c:v>4.436399999999999</c:v>
                </c:pt>
                <c:pt idx="514">
                  <c:v>4.416599999999999</c:v>
                </c:pt>
                <c:pt idx="515">
                  <c:v>4.3994</c:v>
                </c:pt>
                <c:pt idx="516">
                  <c:v>4.3873999999999995</c:v>
                </c:pt>
                <c:pt idx="517">
                  <c:v>4.360199999999999</c:v>
                </c:pt>
                <c:pt idx="518">
                  <c:v>4.3481999999999985</c:v>
                </c:pt>
                <c:pt idx="519">
                  <c:v>4.3318000000000012</c:v>
                </c:pt>
                <c:pt idx="520">
                  <c:v>4.3180000000000014</c:v>
                </c:pt>
                <c:pt idx="521">
                  <c:v>4.3019999999999996</c:v>
                </c:pt>
                <c:pt idx="522">
                  <c:v>4.2853999999999992</c:v>
                </c:pt>
                <c:pt idx="523">
                  <c:v>4.269400000000001</c:v>
                </c:pt>
                <c:pt idx="524">
                  <c:v>4.2517999999999994</c:v>
                </c:pt>
                <c:pt idx="525">
                  <c:v>4.2368999999999986</c:v>
                </c:pt>
                <c:pt idx="526">
                  <c:v>4.2223000000000006</c:v>
                </c:pt>
                <c:pt idx="527">
                  <c:v>4.2072000000000003</c:v>
                </c:pt>
                <c:pt idx="528">
                  <c:v>4.1884000000000015</c:v>
                </c:pt>
                <c:pt idx="529">
                  <c:v>4.1761000000000017</c:v>
                </c:pt>
                <c:pt idx="530">
                  <c:v>4.1617999999999995</c:v>
                </c:pt>
                <c:pt idx="531">
                  <c:v>4.1445000000000007</c:v>
                </c:pt>
                <c:pt idx="532">
                  <c:v>4.1308000000000007</c:v>
                </c:pt>
                <c:pt idx="533">
                  <c:v>4.116299999999999</c:v>
                </c:pt>
                <c:pt idx="534">
                  <c:v>4.1006</c:v>
                </c:pt>
                <c:pt idx="535">
                  <c:v>4.083400000000001</c:v>
                </c:pt>
                <c:pt idx="536">
                  <c:v>4.0715000000000003</c:v>
                </c:pt>
                <c:pt idx="537">
                  <c:v>4.0599999999999987</c:v>
                </c:pt>
                <c:pt idx="538">
                  <c:v>4.0419000000000018</c:v>
                </c:pt>
                <c:pt idx="539">
                  <c:v>4.0284000000000013</c:v>
                </c:pt>
                <c:pt idx="540">
                  <c:v>4.0167000000000002</c:v>
                </c:pt>
                <c:pt idx="541">
                  <c:v>3.9972999999999992</c:v>
                </c:pt>
                <c:pt idx="542">
                  <c:v>3.9817999999999998</c:v>
                </c:pt>
                <c:pt idx="543">
                  <c:v>3.966899999999999</c:v>
                </c:pt>
                <c:pt idx="544">
                  <c:v>3.9540000000000006</c:v>
                </c:pt>
                <c:pt idx="545">
                  <c:v>3.9390000000000001</c:v>
                </c:pt>
                <c:pt idx="546">
                  <c:v>3.9268000000000001</c:v>
                </c:pt>
                <c:pt idx="547">
                  <c:v>3.91</c:v>
                </c:pt>
                <c:pt idx="548">
                  <c:v>3.8948999999999998</c:v>
                </c:pt>
                <c:pt idx="549">
                  <c:v>3.8831999999999987</c:v>
                </c:pt>
                <c:pt idx="550">
                  <c:v>3.8664999999999985</c:v>
                </c:pt>
                <c:pt idx="551">
                  <c:v>3.8533000000000008</c:v>
                </c:pt>
                <c:pt idx="552">
                  <c:v>3.8370999999999995</c:v>
                </c:pt>
                <c:pt idx="553">
                  <c:v>3.8234999999999992</c:v>
                </c:pt>
                <c:pt idx="554">
                  <c:v>3.8079000000000001</c:v>
                </c:pt>
                <c:pt idx="555">
                  <c:v>3.7957000000000001</c:v>
                </c:pt>
                <c:pt idx="556">
                  <c:v>3.7794999999999987</c:v>
                </c:pt>
                <c:pt idx="557">
                  <c:v>3.7680000000000007</c:v>
                </c:pt>
                <c:pt idx="558">
                  <c:v>3.7505999999999986</c:v>
                </c:pt>
                <c:pt idx="559">
                  <c:v>3.7428999999999988</c:v>
                </c:pt>
                <c:pt idx="560">
                  <c:v>3.7295000000000016</c:v>
                </c:pt>
                <c:pt idx="561">
                  <c:v>3.7182999999999993</c:v>
                </c:pt>
                <c:pt idx="562">
                  <c:v>3.7015999999999991</c:v>
                </c:pt>
                <c:pt idx="563">
                  <c:v>3.6906999999999996</c:v>
                </c:pt>
                <c:pt idx="564">
                  <c:v>3.6771999999999991</c:v>
                </c:pt>
                <c:pt idx="565">
                  <c:v>3.6654000000000018</c:v>
                </c:pt>
                <c:pt idx="566">
                  <c:v>3.6527999999999992</c:v>
                </c:pt>
                <c:pt idx="567">
                  <c:v>3.6415000000000006</c:v>
                </c:pt>
                <c:pt idx="568">
                  <c:v>3.6283999999999992</c:v>
                </c:pt>
                <c:pt idx="569">
                  <c:v>3.6154000000000011</c:v>
                </c:pt>
                <c:pt idx="570">
                  <c:v>3.6100999999999992</c:v>
                </c:pt>
                <c:pt idx="571">
                  <c:v>3.5968000000000018</c:v>
                </c:pt>
                <c:pt idx="572">
                  <c:v>3.5867000000000004</c:v>
                </c:pt>
                <c:pt idx="573">
                  <c:v>3.5788000000000011</c:v>
                </c:pt>
                <c:pt idx="574">
                  <c:v>3.5645999999999987</c:v>
                </c:pt>
                <c:pt idx="575">
                  <c:v>3.555299999999999</c:v>
                </c:pt>
                <c:pt idx="576">
                  <c:v>3.5500000000000007</c:v>
                </c:pt>
                <c:pt idx="577">
                  <c:v>3.5414999999999992</c:v>
                </c:pt>
                <c:pt idx="578">
                  <c:v>3.5334000000000003</c:v>
                </c:pt>
                <c:pt idx="579">
                  <c:v>3.5284000000000013</c:v>
                </c:pt>
                <c:pt idx="580">
                  <c:v>3.5166000000000004</c:v>
                </c:pt>
                <c:pt idx="581">
                  <c:v>3.507200000000001</c:v>
                </c:pt>
                <c:pt idx="582">
                  <c:v>3.4967000000000006</c:v>
                </c:pt>
                <c:pt idx="583">
                  <c:v>3.4862000000000002</c:v>
                </c:pt>
                <c:pt idx="584">
                  <c:v>3.4884999999999984</c:v>
                </c:pt>
                <c:pt idx="585">
                  <c:v>3.4821999999999989</c:v>
                </c:pt>
                <c:pt idx="586">
                  <c:v>3.4789999999999992</c:v>
                </c:pt>
                <c:pt idx="587">
                  <c:v>3.4739000000000004</c:v>
                </c:pt>
                <c:pt idx="588">
                  <c:v>3.4755000000000003</c:v>
                </c:pt>
                <c:pt idx="589">
                  <c:v>3.4532999999999987</c:v>
                </c:pt>
                <c:pt idx="590">
                  <c:v>3.4449000000000005</c:v>
                </c:pt>
                <c:pt idx="591">
                  <c:v>3.4506000000000014</c:v>
                </c:pt>
                <c:pt idx="592">
                  <c:v>3.4437999999999995</c:v>
                </c:pt>
                <c:pt idx="593">
                  <c:v>3.4304999999999986</c:v>
                </c:pt>
                <c:pt idx="594">
                  <c:v>3.4179999999999993</c:v>
                </c:pt>
                <c:pt idx="595">
                  <c:v>3.4169000000000018</c:v>
                </c:pt>
                <c:pt idx="596">
                  <c:v>3.4060999999999986</c:v>
                </c:pt>
                <c:pt idx="597">
                  <c:v>3.3994</c:v>
                </c:pt>
                <c:pt idx="598">
                  <c:v>3.3903999999999996</c:v>
                </c:pt>
                <c:pt idx="599">
                  <c:v>3.3855000000000004</c:v>
                </c:pt>
                <c:pt idx="600">
                  <c:v>3.386099999999999</c:v>
                </c:pt>
                <c:pt idx="601">
                  <c:v>3.3766999999999996</c:v>
                </c:pt>
                <c:pt idx="602">
                  <c:v>3.3689</c:v>
                </c:pt>
                <c:pt idx="603">
                  <c:v>3.3629999999999995</c:v>
                </c:pt>
                <c:pt idx="604">
                  <c:v>3.3531000000000013</c:v>
                </c:pt>
                <c:pt idx="605">
                  <c:v>3.3411000000000008</c:v>
                </c:pt>
                <c:pt idx="606">
                  <c:v>3.3325999999999993</c:v>
                </c:pt>
                <c:pt idx="607">
                  <c:v>3.3249999999999993</c:v>
                </c:pt>
                <c:pt idx="608">
                  <c:v>3.3178000000000019</c:v>
                </c:pt>
                <c:pt idx="609">
                  <c:v>3.3118000000000016</c:v>
                </c:pt>
                <c:pt idx="610">
                  <c:v>3.2990999999999993</c:v>
                </c:pt>
                <c:pt idx="611">
                  <c:v>3.2942999999999998</c:v>
                </c:pt>
                <c:pt idx="612">
                  <c:v>3.2794999999999987</c:v>
                </c:pt>
                <c:pt idx="613">
                  <c:v>3.2714999999999996</c:v>
                </c:pt>
                <c:pt idx="614">
                  <c:v>3.2651000000000003</c:v>
                </c:pt>
                <c:pt idx="615">
                  <c:v>3.251100000000001</c:v>
                </c:pt>
                <c:pt idx="616">
                  <c:v>3.2437000000000005</c:v>
                </c:pt>
                <c:pt idx="617">
                  <c:v>3.2319999999999993</c:v>
                </c:pt>
                <c:pt idx="618">
                  <c:v>3.2203000000000017</c:v>
                </c:pt>
                <c:pt idx="619">
                  <c:v>3.2119999999999997</c:v>
                </c:pt>
                <c:pt idx="620">
                  <c:v>3.1994000000000007</c:v>
                </c:pt>
                <c:pt idx="621">
                  <c:v>3.1889000000000003</c:v>
                </c:pt>
                <c:pt idx="622">
                  <c:v>3.1793000000000013</c:v>
                </c:pt>
                <c:pt idx="623">
                  <c:v>3.1675000000000004</c:v>
                </c:pt>
                <c:pt idx="624">
                  <c:v>3.1556999999999995</c:v>
                </c:pt>
                <c:pt idx="625">
                  <c:v>3.1472000000000016</c:v>
                </c:pt>
                <c:pt idx="626">
                  <c:v>3.1345999999999989</c:v>
                </c:pt>
                <c:pt idx="627">
                  <c:v>3.1207999999999991</c:v>
                </c:pt>
                <c:pt idx="628">
                  <c:v>3.1131999999999991</c:v>
                </c:pt>
                <c:pt idx="629">
                  <c:v>3.1004000000000005</c:v>
                </c:pt>
                <c:pt idx="630">
                  <c:v>3.0861000000000018</c:v>
                </c:pt>
                <c:pt idx="631">
                  <c:v>3.0772000000000013</c:v>
                </c:pt>
                <c:pt idx="632">
                  <c:v>3.0681000000000012</c:v>
                </c:pt>
                <c:pt idx="633">
                  <c:v>3.0527000000000015</c:v>
                </c:pt>
                <c:pt idx="634">
                  <c:v>3.0454000000000008</c:v>
                </c:pt>
                <c:pt idx="635">
                  <c:v>3.030899999999999</c:v>
                </c:pt>
                <c:pt idx="636">
                  <c:v>3.0211000000000006</c:v>
                </c:pt>
                <c:pt idx="637">
                  <c:v>3.0135000000000005</c:v>
                </c:pt>
                <c:pt idx="638">
                  <c:v>2.9957999999999991</c:v>
                </c:pt>
                <c:pt idx="639">
                  <c:v>2.9861000000000004</c:v>
                </c:pt>
                <c:pt idx="640">
                  <c:v>2.9769000000000005</c:v>
                </c:pt>
                <c:pt idx="641">
                  <c:v>2.9651999999999994</c:v>
                </c:pt>
                <c:pt idx="642">
                  <c:v>2.9553000000000011</c:v>
                </c:pt>
                <c:pt idx="643">
                  <c:v>2.9453999999999994</c:v>
                </c:pt>
                <c:pt idx="644">
                  <c:v>2.9358000000000004</c:v>
                </c:pt>
                <c:pt idx="645">
                  <c:v>2.9273999999999987</c:v>
                </c:pt>
                <c:pt idx="646">
                  <c:v>2.9150999999999989</c:v>
                </c:pt>
                <c:pt idx="647">
                  <c:v>2.9068000000000005</c:v>
                </c:pt>
                <c:pt idx="648">
                  <c:v>2.8979999999999997</c:v>
                </c:pt>
                <c:pt idx="649">
                  <c:v>2.8900000000000006</c:v>
                </c:pt>
                <c:pt idx="650">
                  <c:v>2.8818000000000019</c:v>
                </c:pt>
                <c:pt idx="651">
                  <c:v>2.8701000000000008</c:v>
                </c:pt>
                <c:pt idx="652">
                  <c:v>2.8615999999999993</c:v>
                </c:pt>
                <c:pt idx="653">
                  <c:v>2.8535000000000004</c:v>
                </c:pt>
                <c:pt idx="654">
                  <c:v>2.8470000000000013</c:v>
                </c:pt>
                <c:pt idx="655">
                  <c:v>2.8393000000000015</c:v>
                </c:pt>
                <c:pt idx="656">
                  <c:v>2.8328999999999986</c:v>
                </c:pt>
                <c:pt idx="657">
                  <c:v>2.8281999999999989</c:v>
                </c:pt>
                <c:pt idx="658">
                  <c:v>2.8153000000000006</c:v>
                </c:pt>
                <c:pt idx="659">
                  <c:v>2.813600000000001</c:v>
                </c:pt>
                <c:pt idx="660">
                  <c:v>2.8062000000000005</c:v>
                </c:pt>
                <c:pt idx="661">
                  <c:v>2.8015000000000008</c:v>
                </c:pt>
                <c:pt idx="662">
                  <c:v>2.7941000000000003</c:v>
                </c:pt>
                <c:pt idx="663">
                  <c:v>2.7911000000000001</c:v>
                </c:pt>
                <c:pt idx="664">
                  <c:v>2.7849000000000004</c:v>
                </c:pt>
                <c:pt idx="665">
                  <c:v>2.7752000000000017</c:v>
                </c:pt>
                <c:pt idx="666">
                  <c:v>2.7745999999999995</c:v>
                </c:pt>
                <c:pt idx="667">
                  <c:v>2.7652999999999999</c:v>
                </c:pt>
                <c:pt idx="668">
                  <c:v>2.7620000000000005</c:v>
                </c:pt>
                <c:pt idx="669">
                  <c:v>2.7532999999999994</c:v>
                </c:pt>
                <c:pt idx="670">
                  <c:v>2.7485999999999997</c:v>
                </c:pt>
                <c:pt idx="671">
                  <c:v>2.7408999999999999</c:v>
                </c:pt>
                <c:pt idx="672">
                  <c:v>2.7377000000000002</c:v>
                </c:pt>
                <c:pt idx="673">
                  <c:v>2.7325000000000017</c:v>
                </c:pt>
                <c:pt idx="674">
                  <c:v>2.7225999999999999</c:v>
                </c:pt>
                <c:pt idx="675">
                  <c:v>2.7205000000000013</c:v>
                </c:pt>
                <c:pt idx="676">
                  <c:v>2.7139999999999986</c:v>
                </c:pt>
                <c:pt idx="677">
                  <c:v>2.708400000000001</c:v>
                </c:pt>
                <c:pt idx="678">
                  <c:v>2.7016999999999989</c:v>
                </c:pt>
                <c:pt idx="679">
                  <c:v>2.696200000000001</c:v>
                </c:pt>
                <c:pt idx="680">
                  <c:v>2.6885000000000012</c:v>
                </c:pt>
                <c:pt idx="681">
                  <c:v>2.6847999999999992</c:v>
                </c:pt>
                <c:pt idx="682">
                  <c:v>2.6765000000000008</c:v>
                </c:pt>
                <c:pt idx="683">
                  <c:v>2.6686000000000014</c:v>
                </c:pt>
                <c:pt idx="684">
                  <c:v>2.6618999999999993</c:v>
                </c:pt>
                <c:pt idx="685">
                  <c:v>2.6504000000000012</c:v>
                </c:pt>
                <c:pt idx="686">
                  <c:v>2.6457000000000015</c:v>
                </c:pt>
                <c:pt idx="687">
                  <c:v>2.6377999999999986</c:v>
                </c:pt>
                <c:pt idx="688">
                  <c:v>2.6306000000000012</c:v>
                </c:pt>
                <c:pt idx="689">
                  <c:v>2.6233000000000004</c:v>
                </c:pt>
                <c:pt idx="690">
                  <c:v>2.6132999999999988</c:v>
                </c:pt>
                <c:pt idx="691">
                  <c:v>2.607800000000001</c:v>
                </c:pt>
                <c:pt idx="692">
                  <c:v>2.6009999999999991</c:v>
                </c:pt>
                <c:pt idx="693">
                  <c:v>2.5862000000000016</c:v>
                </c:pt>
                <c:pt idx="694">
                  <c:v>2.5810999999999993</c:v>
                </c:pt>
                <c:pt idx="695">
                  <c:v>2.5741000000000014</c:v>
                </c:pt>
                <c:pt idx="696">
                  <c:v>2.5655000000000001</c:v>
                </c:pt>
                <c:pt idx="697">
                  <c:v>2.5579000000000001</c:v>
                </c:pt>
                <c:pt idx="698">
                  <c:v>2.5469000000000008</c:v>
                </c:pt>
                <c:pt idx="699">
                  <c:v>2.5401999999999987</c:v>
                </c:pt>
                <c:pt idx="700">
                  <c:v>2.532</c:v>
                </c:pt>
                <c:pt idx="701">
                  <c:v>2.5289000000000001</c:v>
                </c:pt>
                <c:pt idx="702">
                  <c:v>2.5142999999999986</c:v>
                </c:pt>
                <c:pt idx="703">
                  <c:v>2.5040000000000013</c:v>
                </c:pt>
                <c:pt idx="704">
                  <c:v>2.497399999999999</c:v>
                </c:pt>
                <c:pt idx="705">
                  <c:v>2.4880999999999993</c:v>
                </c:pt>
                <c:pt idx="706">
                  <c:v>2.4801000000000002</c:v>
                </c:pt>
                <c:pt idx="707">
                  <c:v>2.4757999999999996</c:v>
                </c:pt>
                <c:pt idx="708">
                  <c:v>2.4631000000000007</c:v>
                </c:pt>
                <c:pt idx="709">
                  <c:v>2.4588000000000001</c:v>
                </c:pt>
                <c:pt idx="710">
                  <c:v>2.4497999999999998</c:v>
                </c:pt>
                <c:pt idx="711">
                  <c:v>2.4396999999999984</c:v>
                </c:pt>
                <c:pt idx="712">
                  <c:v>2.4330999999999996</c:v>
                </c:pt>
                <c:pt idx="713">
                  <c:v>2.4314999999999998</c:v>
                </c:pt>
                <c:pt idx="714">
                  <c:v>2.4213999999999984</c:v>
                </c:pt>
                <c:pt idx="715">
                  <c:v>2.4131999999999998</c:v>
                </c:pt>
                <c:pt idx="716">
                  <c:v>2.4085999999999999</c:v>
                </c:pt>
                <c:pt idx="717">
                  <c:v>2.4038000000000004</c:v>
                </c:pt>
                <c:pt idx="718">
                  <c:v>2.3974000000000011</c:v>
                </c:pt>
                <c:pt idx="719">
                  <c:v>2.3918999999999997</c:v>
                </c:pt>
                <c:pt idx="720">
                  <c:v>2.3839000000000006</c:v>
                </c:pt>
                <c:pt idx="721">
                  <c:v>2.3821000000000012</c:v>
                </c:pt>
                <c:pt idx="722">
                  <c:v>2.3748000000000005</c:v>
                </c:pt>
                <c:pt idx="723">
                  <c:v>2.3722999999999992</c:v>
                </c:pt>
                <c:pt idx="724">
                  <c:v>2.3611000000000004</c:v>
                </c:pt>
                <c:pt idx="725">
                  <c:v>2.3587999999999987</c:v>
                </c:pt>
                <c:pt idx="726">
                  <c:v>2.3596000000000004</c:v>
                </c:pt>
                <c:pt idx="727">
                  <c:v>2.3563000000000009</c:v>
                </c:pt>
                <c:pt idx="728">
                  <c:v>2.3551000000000002</c:v>
                </c:pt>
                <c:pt idx="729">
                  <c:v>2.3525999999999989</c:v>
                </c:pt>
                <c:pt idx="730">
                  <c:v>2.3491</c:v>
                </c:pt>
                <c:pt idx="731">
                  <c:v>2.3496999999999986</c:v>
                </c:pt>
                <c:pt idx="732">
                  <c:v>2.3457000000000008</c:v>
                </c:pt>
                <c:pt idx="733">
                  <c:v>2.3462999999999994</c:v>
                </c:pt>
                <c:pt idx="734">
                  <c:v>2.3480999999999987</c:v>
                </c:pt>
                <c:pt idx="735">
                  <c:v>2.3426000000000009</c:v>
                </c:pt>
                <c:pt idx="736">
                  <c:v>2.3389999999999986</c:v>
                </c:pt>
                <c:pt idx="737">
                  <c:v>2.3349000000000011</c:v>
                </c:pt>
                <c:pt idx="738">
                  <c:v>2.3336000000000006</c:v>
                </c:pt>
                <c:pt idx="739">
                  <c:v>2.3325999999999993</c:v>
                </c:pt>
                <c:pt idx="740">
                  <c:v>2.3256000000000014</c:v>
                </c:pt>
                <c:pt idx="741">
                  <c:v>2.3217999999999996</c:v>
                </c:pt>
                <c:pt idx="742">
                  <c:v>2.3167000000000009</c:v>
                </c:pt>
                <c:pt idx="743">
                  <c:v>2.3138000000000005</c:v>
                </c:pt>
                <c:pt idx="744">
                  <c:v>2.3180000000000014</c:v>
                </c:pt>
                <c:pt idx="745">
                  <c:v>2.3072000000000017</c:v>
                </c:pt>
                <c:pt idx="746">
                  <c:v>2.3041000000000018</c:v>
                </c:pt>
                <c:pt idx="747">
                  <c:v>2.3069999999999986</c:v>
                </c:pt>
                <c:pt idx="748">
                  <c:v>2.3016000000000005</c:v>
                </c:pt>
                <c:pt idx="749">
                  <c:v>2.2891000000000012</c:v>
                </c:pt>
                <c:pt idx="750">
                  <c:v>2.2886999999999986</c:v>
                </c:pt>
                <c:pt idx="751">
                  <c:v>2.2846000000000011</c:v>
                </c:pt>
                <c:pt idx="752">
                  <c:v>2.2787000000000006</c:v>
                </c:pt>
                <c:pt idx="753">
                  <c:v>2.2760999999999996</c:v>
                </c:pt>
                <c:pt idx="754">
                  <c:v>2.2693000000000012</c:v>
                </c:pt>
                <c:pt idx="755">
                  <c:v>2.2617000000000012</c:v>
                </c:pt>
                <c:pt idx="756">
                  <c:v>2.2597999999999985</c:v>
                </c:pt>
                <c:pt idx="757">
                  <c:v>2.2532999999999994</c:v>
                </c:pt>
                <c:pt idx="758">
                  <c:v>2.2441999999999993</c:v>
                </c:pt>
                <c:pt idx="759">
                  <c:v>2.2409999999999997</c:v>
                </c:pt>
                <c:pt idx="760">
                  <c:v>2.2342000000000013</c:v>
                </c:pt>
                <c:pt idx="761">
                  <c:v>2.2249000000000017</c:v>
                </c:pt>
                <c:pt idx="762">
                  <c:v>2.2170999999999985</c:v>
                </c:pt>
                <c:pt idx="763">
                  <c:v>2.2109999999999985</c:v>
                </c:pt>
                <c:pt idx="764">
                  <c:v>2.2050000000000018</c:v>
                </c:pt>
                <c:pt idx="765">
                  <c:v>2.1948000000000008</c:v>
                </c:pt>
                <c:pt idx="766">
                  <c:v>2.1889000000000003</c:v>
                </c:pt>
                <c:pt idx="767">
                  <c:v>2.1796000000000006</c:v>
                </c:pt>
                <c:pt idx="768">
                  <c:v>2.1722999999999999</c:v>
                </c:pt>
                <c:pt idx="769">
                  <c:v>2.1631</c:v>
                </c:pt>
                <c:pt idx="770">
                  <c:v>2.1555</c:v>
                </c:pt>
                <c:pt idx="771">
                  <c:v>2.1460000000000008</c:v>
                </c:pt>
                <c:pt idx="772">
                  <c:v>2.1379000000000019</c:v>
                </c:pt>
                <c:pt idx="773">
                  <c:v>2.1314999999999991</c:v>
                </c:pt>
                <c:pt idx="774">
                  <c:v>2.1220999999999997</c:v>
                </c:pt>
                <c:pt idx="775">
                  <c:v>2.113900000000001</c:v>
                </c:pt>
                <c:pt idx="776">
                  <c:v>2.1010999999999989</c:v>
                </c:pt>
                <c:pt idx="777">
                  <c:v>2.0900999999999996</c:v>
                </c:pt>
                <c:pt idx="778">
                  <c:v>2.0832000000000015</c:v>
                </c:pt>
                <c:pt idx="779">
                  <c:v>2.0749999999999993</c:v>
                </c:pt>
                <c:pt idx="780">
                  <c:v>2.0663000000000018</c:v>
                </c:pt>
                <c:pt idx="781">
                  <c:v>2.0590000000000011</c:v>
                </c:pt>
                <c:pt idx="782">
                  <c:v>2.0496000000000016</c:v>
                </c:pt>
                <c:pt idx="783">
                  <c:v>2.0390000000000015</c:v>
                </c:pt>
                <c:pt idx="784">
                  <c:v>2.0338999999999992</c:v>
                </c:pt>
                <c:pt idx="785">
                  <c:v>2.020900000000001</c:v>
                </c:pt>
                <c:pt idx="786">
                  <c:v>2.0129000000000019</c:v>
                </c:pt>
                <c:pt idx="787">
                  <c:v>2.0057000000000009</c:v>
                </c:pt>
                <c:pt idx="788">
                  <c:v>1.9964000000000013</c:v>
                </c:pt>
                <c:pt idx="789">
                  <c:v>1.9876000000000005</c:v>
                </c:pt>
                <c:pt idx="790">
                  <c:v>1.9792999999999985</c:v>
                </c:pt>
                <c:pt idx="791">
                  <c:v>1.9769000000000005</c:v>
                </c:pt>
                <c:pt idx="792">
                  <c:v>1.9666999999999994</c:v>
                </c:pt>
                <c:pt idx="793">
                  <c:v>1.9582000000000015</c:v>
                </c:pt>
                <c:pt idx="794">
                  <c:v>1.9535000000000018</c:v>
                </c:pt>
                <c:pt idx="795">
                  <c:v>1.9438999999999993</c:v>
                </c:pt>
                <c:pt idx="796">
                  <c:v>1.9411999999999985</c:v>
                </c:pt>
                <c:pt idx="797">
                  <c:v>1.9342000000000006</c:v>
                </c:pt>
                <c:pt idx="798">
                  <c:v>1.9304999999999986</c:v>
                </c:pt>
                <c:pt idx="799">
                  <c:v>1.9237000000000002</c:v>
                </c:pt>
                <c:pt idx="800">
                  <c:v>1.9222999999999999</c:v>
                </c:pt>
                <c:pt idx="801">
                  <c:v>1.9178999999999995</c:v>
                </c:pt>
                <c:pt idx="802">
                  <c:v>1.9115000000000002</c:v>
                </c:pt>
                <c:pt idx="803">
                  <c:v>1.9054000000000002</c:v>
                </c:pt>
                <c:pt idx="804">
                  <c:v>1.9024999999999999</c:v>
                </c:pt>
                <c:pt idx="805">
                  <c:v>1.8979999999999997</c:v>
                </c:pt>
                <c:pt idx="806">
                  <c:v>1.8907999999999987</c:v>
                </c:pt>
                <c:pt idx="807">
                  <c:v>1.8890999999999991</c:v>
                </c:pt>
                <c:pt idx="808">
                  <c:v>1.8853000000000009</c:v>
                </c:pt>
                <c:pt idx="809">
                  <c:v>1.8832999999999984</c:v>
                </c:pt>
                <c:pt idx="810">
                  <c:v>1.8811</c:v>
                </c:pt>
                <c:pt idx="811">
                  <c:v>1.8774000000000015</c:v>
                </c:pt>
                <c:pt idx="812">
                  <c:v>1.8775000000000013</c:v>
                </c:pt>
                <c:pt idx="813">
                  <c:v>1.8737999999999992</c:v>
                </c:pt>
                <c:pt idx="814">
                  <c:v>1.8648999999999987</c:v>
                </c:pt>
                <c:pt idx="815">
                  <c:v>1.8645999999999994</c:v>
                </c:pt>
                <c:pt idx="816">
                  <c:v>1.8648999999999987</c:v>
                </c:pt>
                <c:pt idx="817">
                  <c:v>1.8593000000000011</c:v>
                </c:pt>
                <c:pt idx="818">
                  <c:v>1.8536999999999999</c:v>
                </c:pt>
                <c:pt idx="819">
                  <c:v>1.8510999999999989</c:v>
                </c:pt>
                <c:pt idx="820">
                  <c:v>1.8569999999999993</c:v>
                </c:pt>
                <c:pt idx="821">
                  <c:v>1.8471000000000011</c:v>
                </c:pt>
                <c:pt idx="822">
                  <c:v>1.8443000000000005</c:v>
                </c:pt>
                <c:pt idx="823">
                  <c:v>1.8407000000000018</c:v>
                </c:pt>
                <c:pt idx="824">
                  <c:v>1.8405999999999985</c:v>
                </c:pt>
                <c:pt idx="825">
                  <c:v>1.8331000000000017</c:v>
                </c:pt>
                <c:pt idx="826">
                  <c:v>1.8303000000000011</c:v>
                </c:pt>
                <c:pt idx="827">
                  <c:v>1.8257000000000012</c:v>
                </c:pt>
                <c:pt idx="828">
                  <c:v>1.8239000000000019</c:v>
                </c:pt>
                <c:pt idx="829">
                  <c:v>1.8224000000000018</c:v>
                </c:pt>
                <c:pt idx="830">
                  <c:v>1.8149000000000015</c:v>
                </c:pt>
                <c:pt idx="831">
                  <c:v>1.8095999999999997</c:v>
                </c:pt>
                <c:pt idx="832">
                  <c:v>1.8079000000000001</c:v>
                </c:pt>
                <c:pt idx="833">
                  <c:v>1.7998000000000012</c:v>
                </c:pt>
                <c:pt idx="834">
                  <c:v>1.7955000000000005</c:v>
                </c:pt>
                <c:pt idx="835">
                  <c:v>1.7941000000000003</c:v>
                </c:pt>
                <c:pt idx="836">
                  <c:v>1.7844000000000015</c:v>
                </c:pt>
                <c:pt idx="837">
                  <c:v>1.780899999999999</c:v>
                </c:pt>
                <c:pt idx="838">
                  <c:v>1.7773000000000003</c:v>
                </c:pt>
                <c:pt idx="839">
                  <c:v>1.7700999999999993</c:v>
                </c:pt>
                <c:pt idx="840">
                  <c:v>1.7662000000000013</c:v>
                </c:pt>
                <c:pt idx="841">
                  <c:v>1.7547999999999995</c:v>
                </c:pt>
                <c:pt idx="842">
                  <c:v>1.751100000000001</c:v>
                </c:pt>
                <c:pt idx="843">
                  <c:v>1.7453000000000003</c:v>
                </c:pt>
                <c:pt idx="844">
                  <c:v>1.7407000000000004</c:v>
                </c:pt>
                <c:pt idx="845">
                  <c:v>1.7343000000000011</c:v>
                </c:pt>
                <c:pt idx="846">
                  <c:v>1.7266000000000012</c:v>
                </c:pt>
                <c:pt idx="847">
                  <c:v>1.7195</c:v>
                </c:pt>
                <c:pt idx="848">
                  <c:v>1.7152999999999992</c:v>
                </c:pt>
                <c:pt idx="849">
                  <c:v>1.7087000000000003</c:v>
                </c:pt>
                <c:pt idx="850">
                  <c:v>1.702300000000001</c:v>
                </c:pt>
                <c:pt idx="851">
                  <c:v>1.698599999999999</c:v>
                </c:pt>
                <c:pt idx="852">
                  <c:v>1.6875</c:v>
                </c:pt>
                <c:pt idx="853">
                  <c:v>1.6856000000000009</c:v>
                </c:pt>
                <c:pt idx="854">
                  <c:v>1.6774999999999984</c:v>
                </c:pt>
                <c:pt idx="855">
                  <c:v>1.6731000000000016</c:v>
                </c:pt>
                <c:pt idx="856">
                  <c:v>1.6626000000000012</c:v>
                </c:pt>
                <c:pt idx="857">
                  <c:v>1.6573999999999991</c:v>
                </c:pt>
                <c:pt idx="858">
                  <c:v>1.6539999999999999</c:v>
                </c:pt>
                <c:pt idx="859">
                  <c:v>1.6473000000000013</c:v>
                </c:pt>
                <c:pt idx="860">
                  <c:v>1.6440000000000019</c:v>
                </c:pt>
                <c:pt idx="861">
                  <c:v>1.6388999999999996</c:v>
                </c:pt>
                <c:pt idx="862">
                  <c:v>1.6323000000000008</c:v>
                </c:pt>
                <c:pt idx="863">
                  <c:v>1.6332999999999984</c:v>
                </c:pt>
                <c:pt idx="864">
                  <c:v>1.6281999999999996</c:v>
                </c:pt>
                <c:pt idx="865">
                  <c:v>1.6239999999999988</c:v>
                </c:pt>
                <c:pt idx="866">
                  <c:v>1.6179999999999986</c:v>
                </c:pt>
                <c:pt idx="867">
                  <c:v>1.6145999999999994</c:v>
                </c:pt>
                <c:pt idx="868">
                  <c:v>1.6073999999999984</c:v>
                </c:pt>
                <c:pt idx="869">
                  <c:v>1.6063000000000009</c:v>
                </c:pt>
                <c:pt idx="870">
                  <c:v>1.6063000000000009</c:v>
                </c:pt>
                <c:pt idx="871">
                  <c:v>1.6079000000000008</c:v>
                </c:pt>
                <c:pt idx="872">
                  <c:v>1.6067</c:v>
                </c:pt>
                <c:pt idx="873">
                  <c:v>1.6054999999999993</c:v>
                </c:pt>
                <c:pt idx="874">
                  <c:v>1.6044000000000018</c:v>
                </c:pt>
                <c:pt idx="875">
                  <c:v>1.6048000000000009</c:v>
                </c:pt>
                <c:pt idx="876">
                  <c:v>1.6061000000000014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84C-4E46-AE42-BCF44F0A8D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2636592"/>
        <c:axId val="1839949360"/>
      </c:scatterChart>
      <c:valAx>
        <c:axId val="1782636592"/>
        <c:scaling>
          <c:logBase val="10"/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/>
                  <a:t>Time (min)</a:t>
                </a:r>
              </a:p>
            </c:rich>
          </c:tx>
          <c:layout>
            <c:manualLayout>
              <c:xMode val="edge"/>
              <c:yMode val="edge"/>
              <c:x val="0.51039618151580224"/>
              <c:y val="0.8825698271934648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high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949360"/>
        <c:crosses val="autoZero"/>
        <c:crossBetween val="midCat"/>
      </c:valAx>
      <c:valAx>
        <c:axId val="1839949360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/>
                  <a:t>Drawdown (m)</a:t>
                </a:r>
              </a:p>
              <a:p>
                <a:pPr>
                  <a:defRPr/>
                </a:pPr>
                <a:endParaRPr lang="en-CA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6365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6825453961112008"/>
          <c:y val="0.68038180695864259"/>
          <c:w val="0.24421694409213332"/>
          <c:h val="0.1156496449388508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ysClr val="windowText" lastClr="000000"/>
                </a:solidFill>
              </a:rPr>
              <a:t> Derivative VS log</a:t>
            </a:r>
            <a:r>
              <a:rPr lang="en-US" baseline="0">
                <a:solidFill>
                  <a:sysClr val="windowText" lastClr="000000"/>
                </a:solidFill>
              </a:rPr>
              <a:t> </a:t>
            </a:r>
            <a:r>
              <a:rPr lang="en-US">
                <a:solidFill>
                  <a:sysClr val="windowText" lastClr="000000"/>
                </a:solidFill>
              </a:rPr>
              <a:t>Time: </a:t>
            </a:r>
            <a:r>
              <a:rPr lang="en-US" sz="1400" b="0" i="0" u="none" strike="noStrike" kern="1200" spc="0" baseline="0">
                <a:solidFill>
                  <a:schemeClr val="tx1"/>
                </a:solidFill>
              </a:rPr>
              <a:t>WTN 53884, 2022-08-23</a:t>
            </a:r>
            <a:endParaRPr lang="en-US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22901522728909449"/>
          <c:y val="7.543013753021828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5938648293963253"/>
          <c:y val="0.17266221930592013"/>
          <c:w val="0.78472462817147859"/>
          <c:h val="0.65049394867308252"/>
        </c:manualLayout>
      </c:layout>
      <c:scatterChart>
        <c:scatterStyle val="smoothMarker"/>
        <c:varyColors val="0"/>
        <c:ser>
          <c:idx val="0"/>
          <c:order val="1"/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'Pumped Well Data'!$A$5:$A$437</c:f>
              <c:numCache>
                <c:formatCode>General</c:formatCode>
                <c:ptCount val="433"/>
                <c:pt idx="0">
                  <c:v>0</c:v>
                </c:pt>
                <c:pt idx="1">
                  <c:v>1</c:v>
                </c:pt>
                <c:pt idx="2">
                  <c:v>11</c:v>
                </c:pt>
                <c:pt idx="3">
                  <c:v>21</c:v>
                </c:pt>
                <c:pt idx="4">
                  <c:v>31</c:v>
                </c:pt>
                <c:pt idx="5">
                  <c:v>41</c:v>
                </c:pt>
                <c:pt idx="6">
                  <c:v>51</c:v>
                </c:pt>
                <c:pt idx="7">
                  <c:v>61</c:v>
                </c:pt>
                <c:pt idx="8">
                  <c:v>71</c:v>
                </c:pt>
                <c:pt idx="9">
                  <c:v>81</c:v>
                </c:pt>
                <c:pt idx="10">
                  <c:v>91</c:v>
                </c:pt>
                <c:pt idx="11">
                  <c:v>101</c:v>
                </c:pt>
                <c:pt idx="12">
                  <c:v>111</c:v>
                </c:pt>
                <c:pt idx="13">
                  <c:v>121</c:v>
                </c:pt>
                <c:pt idx="14">
                  <c:v>131</c:v>
                </c:pt>
                <c:pt idx="15">
                  <c:v>141</c:v>
                </c:pt>
                <c:pt idx="16">
                  <c:v>151</c:v>
                </c:pt>
                <c:pt idx="17">
                  <c:v>161</c:v>
                </c:pt>
                <c:pt idx="18">
                  <c:v>171</c:v>
                </c:pt>
                <c:pt idx="19">
                  <c:v>181</c:v>
                </c:pt>
                <c:pt idx="20">
                  <c:v>191</c:v>
                </c:pt>
                <c:pt idx="21">
                  <c:v>201</c:v>
                </c:pt>
                <c:pt idx="22">
                  <c:v>211</c:v>
                </c:pt>
                <c:pt idx="23">
                  <c:v>221</c:v>
                </c:pt>
                <c:pt idx="24">
                  <c:v>231</c:v>
                </c:pt>
                <c:pt idx="25">
                  <c:v>241</c:v>
                </c:pt>
                <c:pt idx="26">
                  <c:v>251</c:v>
                </c:pt>
                <c:pt idx="27">
                  <c:v>261</c:v>
                </c:pt>
                <c:pt idx="28">
                  <c:v>271</c:v>
                </c:pt>
                <c:pt idx="29">
                  <c:v>281</c:v>
                </c:pt>
                <c:pt idx="30">
                  <c:v>291</c:v>
                </c:pt>
                <c:pt idx="31">
                  <c:v>301</c:v>
                </c:pt>
                <c:pt idx="32">
                  <c:v>311</c:v>
                </c:pt>
                <c:pt idx="33">
                  <c:v>321</c:v>
                </c:pt>
                <c:pt idx="34">
                  <c:v>331</c:v>
                </c:pt>
                <c:pt idx="35">
                  <c:v>341</c:v>
                </c:pt>
                <c:pt idx="36">
                  <c:v>351</c:v>
                </c:pt>
                <c:pt idx="37">
                  <c:v>361</c:v>
                </c:pt>
                <c:pt idx="38">
                  <c:v>371</c:v>
                </c:pt>
                <c:pt idx="39">
                  <c:v>381</c:v>
                </c:pt>
                <c:pt idx="40">
                  <c:v>391</c:v>
                </c:pt>
                <c:pt idx="41">
                  <c:v>401</c:v>
                </c:pt>
                <c:pt idx="42">
                  <c:v>411</c:v>
                </c:pt>
                <c:pt idx="43">
                  <c:v>421</c:v>
                </c:pt>
                <c:pt idx="44">
                  <c:v>431</c:v>
                </c:pt>
                <c:pt idx="45">
                  <c:v>441</c:v>
                </c:pt>
                <c:pt idx="46">
                  <c:v>451</c:v>
                </c:pt>
                <c:pt idx="47">
                  <c:v>461</c:v>
                </c:pt>
                <c:pt idx="48">
                  <c:v>471</c:v>
                </c:pt>
                <c:pt idx="49">
                  <c:v>481</c:v>
                </c:pt>
                <c:pt idx="50">
                  <c:v>491</c:v>
                </c:pt>
                <c:pt idx="51">
                  <c:v>501</c:v>
                </c:pt>
                <c:pt idx="52">
                  <c:v>511</c:v>
                </c:pt>
                <c:pt idx="53">
                  <c:v>521</c:v>
                </c:pt>
                <c:pt idx="54">
                  <c:v>531</c:v>
                </c:pt>
                <c:pt idx="55">
                  <c:v>541</c:v>
                </c:pt>
                <c:pt idx="56">
                  <c:v>551</c:v>
                </c:pt>
                <c:pt idx="57">
                  <c:v>561</c:v>
                </c:pt>
                <c:pt idx="58">
                  <c:v>571</c:v>
                </c:pt>
                <c:pt idx="59">
                  <c:v>581</c:v>
                </c:pt>
                <c:pt idx="60">
                  <c:v>591</c:v>
                </c:pt>
                <c:pt idx="61">
                  <c:v>601</c:v>
                </c:pt>
                <c:pt idx="62">
                  <c:v>611</c:v>
                </c:pt>
                <c:pt idx="63">
                  <c:v>621</c:v>
                </c:pt>
                <c:pt idx="64">
                  <c:v>631</c:v>
                </c:pt>
                <c:pt idx="65">
                  <c:v>641</c:v>
                </c:pt>
                <c:pt idx="66">
                  <c:v>651</c:v>
                </c:pt>
                <c:pt idx="67">
                  <c:v>661</c:v>
                </c:pt>
                <c:pt idx="68">
                  <c:v>671</c:v>
                </c:pt>
                <c:pt idx="69">
                  <c:v>681</c:v>
                </c:pt>
                <c:pt idx="70">
                  <c:v>691</c:v>
                </c:pt>
                <c:pt idx="71">
                  <c:v>701</c:v>
                </c:pt>
                <c:pt idx="72">
                  <c:v>711</c:v>
                </c:pt>
                <c:pt idx="73">
                  <c:v>721</c:v>
                </c:pt>
                <c:pt idx="74">
                  <c:v>731</c:v>
                </c:pt>
                <c:pt idx="75">
                  <c:v>741</c:v>
                </c:pt>
                <c:pt idx="76">
                  <c:v>751</c:v>
                </c:pt>
                <c:pt idx="77">
                  <c:v>761</c:v>
                </c:pt>
                <c:pt idx="78">
                  <c:v>771</c:v>
                </c:pt>
                <c:pt idx="79">
                  <c:v>781</c:v>
                </c:pt>
                <c:pt idx="80">
                  <c:v>791</c:v>
                </c:pt>
                <c:pt idx="81">
                  <c:v>801</c:v>
                </c:pt>
                <c:pt idx="82">
                  <c:v>811</c:v>
                </c:pt>
                <c:pt idx="83">
                  <c:v>821</c:v>
                </c:pt>
                <c:pt idx="84">
                  <c:v>831</c:v>
                </c:pt>
                <c:pt idx="85">
                  <c:v>841</c:v>
                </c:pt>
                <c:pt idx="86">
                  <c:v>851</c:v>
                </c:pt>
                <c:pt idx="87">
                  <c:v>861</c:v>
                </c:pt>
                <c:pt idx="88">
                  <c:v>871</c:v>
                </c:pt>
                <c:pt idx="89">
                  <c:v>881</c:v>
                </c:pt>
                <c:pt idx="90">
                  <c:v>891</c:v>
                </c:pt>
                <c:pt idx="91">
                  <c:v>901</c:v>
                </c:pt>
                <c:pt idx="92">
                  <c:v>911</c:v>
                </c:pt>
                <c:pt idx="93">
                  <c:v>921</c:v>
                </c:pt>
                <c:pt idx="94">
                  <c:v>931</c:v>
                </c:pt>
                <c:pt idx="95">
                  <c:v>941</c:v>
                </c:pt>
                <c:pt idx="96">
                  <c:v>951</c:v>
                </c:pt>
                <c:pt idx="97">
                  <c:v>961</c:v>
                </c:pt>
                <c:pt idx="98">
                  <c:v>971</c:v>
                </c:pt>
                <c:pt idx="99">
                  <c:v>981</c:v>
                </c:pt>
                <c:pt idx="100">
                  <c:v>991</c:v>
                </c:pt>
                <c:pt idx="101">
                  <c:v>1001</c:v>
                </c:pt>
                <c:pt idx="102">
                  <c:v>1011</c:v>
                </c:pt>
                <c:pt idx="103">
                  <c:v>1021</c:v>
                </c:pt>
                <c:pt idx="104">
                  <c:v>1031</c:v>
                </c:pt>
                <c:pt idx="105">
                  <c:v>1041</c:v>
                </c:pt>
                <c:pt idx="106">
                  <c:v>1051</c:v>
                </c:pt>
                <c:pt idx="107">
                  <c:v>1061</c:v>
                </c:pt>
                <c:pt idx="108">
                  <c:v>1071</c:v>
                </c:pt>
                <c:pt idx="109">
                  <c:v>1081</c:v>
                </c:pt>
                <c:pt idx="110">
                  <c:v>1091</c:v>
                </c:pt>
                <c:pt idx="111">
                  <c:v>1101</c:v>
                </c:pt>
                <c:pt idx="112">
                  <c:v>1111</c:v>
                </c:pt>
                <c:pt idx="113">
                  <c:v>1121</c:v>
                </c:pt>
                <c:pt idx="114">
                  <c:v>1131</c:v>
                </c:pt>
                <c:pt idx="115">
                  <c:v>1141</c:v>
                </c:pt>
                <c:pt idx="116">
                  <c:v>1151</c:v>
                </c:pt>
                <c:pt idx="117">
                  <c:v>1161</c:v>
                </c:pt>
                <c:pt idx="118">
                  <c:v>1171</c:v>
                </c:pt>
                <c:pt idx="119">
                  <c:v>1181</c:v>
                </c:pt>
                <c:pt idx="120">
                  <c:v>1191</c:v>
                </c:pt>
                <c:pt idx="121">
                  <c:v>1201</c:v>
                </c:pt>
                <c:pt idx="122">
                  <c:v>1211</c:v>
                </c:pt>
                <c:pt idx="123">
                  <c:v>1221</c:v>
                </c:pt>
                <c:pt idx="124">
                  <c:v>1231</c:v>
                </c:pt>
                <c:pt idx="125">
                  <c:v>1241</c:v>
                </c:pt>
                <c:pt idx="126">
                  <c:v>1251</c:v>
                </c:pt>
                <c:pt idx="127">
                  <c:v>1261</c:v>
                </c:pt>
                <c:pt idx="128">
                  <c:v>1271</c:v>
                </c:pt>
                <c:pt idx="129">
                  <c:v>1281</c:v>
                </c:pt>
                <c:pt idx="130">
                  <c:v>1291</c:v>
                </c:pt>
                <c:pt idx="131">
                  <c:v>1301</c:v>
                </c:pt>
                <c:pt idx="132">
                  <c:v>1311</c:v>
                </c:pt>
                <c:pt idx="133">
                  <c:v>1321</c:v>
                </c:pt>
                <c:pt idx="134">
                  <c:v>1331</c:v>
                </c:pt>
                <c:pt idx="135">
                  <c:v>1341</c:v>
                </c:pt>
                <c:pt idx="136">
                  <c:v>1351</c:v>
                </c:pt>
                <c:pt idx="137">
                  <c:v>1361</c:v>
                </c:pt>
                <c:pt idx="138">
                  <c:v>1371</c:v>
                </c:pt>
                <c:pt idx="139">
                  <c:v>1381</c:v>
                </c:pt>
                <c:pt idx="140">
                  <c:v>1391</c:v>
                </c:pt>
                <c:pt idx="141">
                  <c:v>1401</c:v>
                </c:pt>
                <c:pt idx="142">
                  <c:v>1411</c:v>
                </c:pt>
                <c:pt idx="143">
                  <c:v>1421</c:v>
                </c:pt>
                <c:pt idx="144">
                  <c:v>1431</c:v>
                </c:pt>
                <c:pt idx="145">
                  <c:v>1441</c:v>
                </c:pt>
                <c:pt idx="146">
                  <c:v>1451</c:v>
                </c:pt>
                <c:pt idx="147">
                  <c:v>1461</c:v>
                </c:pt>
                <c:pt idx="148">
                  <c:v>1471</c:v>
                </c:pt>
                <c:pt idx="149">
                  <c:v>1481</c:v>
                </c:pt>
                <c:pt idx="150">
                  <c:v>1491</c:v>
                </c:pt>
                <c:pt idx="151">
                  <c:v>1501</c:v>
                </c:pt>
                <c:pt idx="152">
                  <c:v>1511</c:v>
                </c:pt>
                <c:pt idx="153">
                  <c:v>1521</c:v>
                </c:pt>
                <c:pt idx="154">
                  <c:v>1531</c:v>
                </c:pt>
                <c:pt idx="155">
                  <c:v>1541</c:v>
                </c:pt>
                <c:pt idx="156">
                  <c:v>1551</c:v>
                </c:pt>
                <c:pt idx="157">
                  <c:v>1561</c:v>
                </c:pt>
                <c:pt idx="158">
                  <c:v>1571</c:v>
                </c:pt>
                <c:pt idx="159">
                  <c:v>1581</c:v>
                </c:pt>
                <c:pt idx="160">
                  <c:v>1591</c:v>
                </c:pt>
                <c:pt idx="161">
                  <c:v>1601</c:v>
                </c:pt>
                <c:pt idx="162">
                  <c:v>1611</c:v>
                </c:pt>
                <c:pt idx="163">
                  <c:v>1621</c:v>
                </c:pt>
                <c:pt idx="164">
                  <c:v>1631</c:v>
                </c:pt>
                <c:pt idx="165">
                  <c:v>1641</c:v>
                </c:pt>
                <c:pt idx="166">
                  <c:v>1651</c:v>
                </c:pt>
                <c:pt idx="167">
                  <c:v>1661</c:v>
                </c:pt>
                <c:pt idx="168">
                  <c:v>1671</c:v>
                </c:pt>
                <c:pt idx="169">
                  <c:v>1681</c:v>
                </c:pt>
                <c:pt idx="170">
                  <c:v>1691</c:v>
                </c:pt>
                <c:pt idx="171">
                  <c:v>1701</c:v>
                </c:pt>
                <c:pt idx="172">
                  <c:v>1711</c:v>
                </c:pt>
                <c:pt idx="173">
                  <c:v>1721</c:v>
                </c:pt>
                <c:pt idx="174">
                  <c:v>1731</c:v>
                </c:pt>
                <c:pt idx="175">
                  <c:v>1741</c:v>
                </c:pt>
                <c:pt idx="176">
                  <c:v>1751</c:v>
                </c:pt>
                <c:pt idx="177">
                  <c:v>1761</c:v>
                </c:pt>
                <c:pt idx="178">
                  <c:v>1771</c:v>
                </c:pt>
                <c:pt idx="179">
                  <c:v>1781</c:v>
                </c:pt>
                <c:pt idx="180">
                  <c:v>1791</c:v>
                </c:pt>
                <c:pt idx="181">
                  <c:v>1801</c:v>
                </c:pt>
                <c:pt idx="182">
                  <c:v>1811</c:v>
                </c:pt>
                <c:pt idx="183">
                  <c:v>1821</c:v>
                </c:pt>
                <c:pt idx="184">
                  <c:v>1831</c:v>
                </c:pt>
                <c:pt idx="185">
                  <c:v>1841</c:v>
                </c:pt>
                <c:pt idx="186">
                  <c:v>1851</c:v>
                </c:pt>
                <c:pt idx="187">
                  <c:v>1861</c:v>
                </c:pt>
                <c:pt idx="188">
                  <c:v>1871</c:v>
                </c:pt>
                <c:pt idx="189">
                  <c:v>1881</c:v>
                </c:pt>
                <c:pt idx="190">
                  <c:v>1891</c:v>
                </c:pt>
                <c:pt idx="191">
                  <c:v>1901</c:v>
                </c:pt>
                <c:pt idx="192">
                  <c:v>1911</c:v>
                </c:pt>
                <c:pt idx="193">
                  <c:v>1921</c:v>
                </c:pt>
                <c:pt idx="194">
                  <c:v>1931</c:v>
                </c:pt>
                <c:pt idx="195">
                  <c:v>1941</c:v>
                </c:pt>
                <c:pt idx="196">
                  <c:v>1951</c:v>
                </c:pt>
                <c:pt idx="197">
                  <c:v>1961</c:v>
                </c:pt>
                <c:pt idx="198">
                  <c:v>1971</c:v>
                </c:pt>
                <c:pt idx="199">
                  <c:v>1981</c:v>
                </c:pt>
                <c:pt idx="200">
                  <c:v>1991</c:v>
                </c:pt>
                <c:pt idx="201">
                  <c:v>2001</c:v>
                </c:pt>
                <c:pt idx="202">
                  <c:v>2011</c:v>
                </c:pt>
                <c:pt idx="203">
                  <c:v>2021</c:v>
                </c:pt>
                <c:pt idx="204">
                  <c:v>2031</c:v>
                </c:pt>
                <c:pt idx="205">
                  <c:v>2041</c:v>
                </c:pt>
                <c:pt idx="206">
                  <c:v>2051</c:v>
                </c:pt>
                <c:pt idx="207">
                  <c:v>2061</c:v>
                </c:pt>
                <c:pt idx="208">
                  <c:v>2071</c:v>
                </c:pt>
                <c:pt idx="209">
                  <c:v>2081</c:v>
                </c:pt>
                <c:pt idx="210">
                  <c:v>2091</c:v>
                </c:pt>
                <c:pt idx="211">
                  <c:v>2101</c:v>
                </c:pt>
                <c:pt idx="212">
                  <c:v>2111</c:v>
                </c:pt>
                <c:pt idx="213">
                  <c:v>2121</c:v>
                </c:pt>
                <c:pt idx="214">
                  <c:v>2131</c:v>
                </c:pt>
                <c:pt idx="215">
                  <c:v>2141</c:v>
                </c:pt>
                <c:pt idx="216">
                  <c:v>2151</c:v>
                </c:pt>
                <c:pt idx="217">
                  <c:v>2161</c:v>
                </c:pt>
                <c:pt idx="218">
                  <c:v>2171</c:v>
                </c:pt>
                <c:pt idx="219">
                  <c:v>2181</c:v>
                </c:pt>
                <c:pt idx="220">
                  <c:v>2191</c:v>
                </c:pt>
                <c:pt idx="221">
                  <c:v>2201</c:v>
                </c:pt>
                <c:pt idx="222">
                  <c:v>2211</c:v>
                </c:pt>
                <c:pt idx="223">
                  <c:v>2221</c:v>
                </c:pt>
                <c:pt idx="224">
                  <c:v>2231</c:v>
                </c:pt>
                <c:pt idx="225">
                  <c:v>2241</c:v>
                </c:pt>
                <c:pt idx="226">
                  <c:v>2251</c:v>
                </c:pt>
                <c:pt idx="227">
                  <c:v>2261</c:v>
                </c:pt>
                <c:pt idx="228">
                  <c:v>2271</c:v>
                </c:pt>
                <c:pt idx="229">
                  <c:v>2281</c:v>
                </c:pt>
                <c:pt idx="230">
                  <c:v>2291</c:v>
                </c:pt>
                <c:pt idx="231">
                  <c:v>2301</c:v>
                </c:pt>
                <c:pt idx="232">
                  <c:v>2311</c:v>
                </c:pt>
                <c:pt idx="233">
                  <c:v>2321</c:v>
                </c:pt>
                <c:pt idx="234">
                  <c:v>2331</c:v>
                </c:pt>
                <c:pt idx="235">
                  <c:v>2341</c:v>
                </c:pt>
                <c:pt idx="236">
                  <c:v>2351</c:v>
                </c:pt>
                <c:pt idx="237">
                  <c:v>2361</c:v>
                </c:pt>
                <c:pt idx="238">
                  <c:v>2371</c:v>
                </c:pt>
                <c:pt idx="239">
                  <c:v>2381</c:v>
                </c:pt>
                <c:pt idx="240">
                  <c:v>2391</c:v>
                </c:pt>
                <c:pt idx="241">
                  <c:v>2401</c:v>
                </c:pt>
                <c:pt idx="242">
                  <c:v>2411</c:v>
                </c:pt>
                <c:pt idx="243">
                  <c:v>2421</c:v>
                </c:pt>
                <c:pt idx="244">
                  <c:v>2431</c:v>
                </c:pt>
                <c:pt idx="245">
                  <c:v>2441</c:v>
                </c:pt>
                <c:pt idx="246">
                  <c:v>2451</c:v>
                </c:pt>
                <c:pt idx="247">
                  <c:v>2461</c:v>
                </c:pt>
                <c:pt idx="248">
                  <c:v>2471</c:v>
                </c:pt>
                <c:pt idx="249">
                  <c:v>2481</c:v>
                </c:pt>
                <c:pt idx="250">
                  <c:v>2491</c:v>
                </c:pt>
                <c:pt idx="251">
                  <c:v>2501</c:v>
                </c:pt>
                <c:pt idx="252">
                  <c:v>2511</c:v>
                </c:pt>
                <c:pt idx="253">
                  <c:v>2521</c:v>
                </c:pt>
                <c:pt idx="254">
                  <c:v>2531</c:v>
                </c:pt>
                <c:pt idx="255">
                  <c:v>2541</c:v>
                </c:pt>
                <c:pt idx="256">
                  <c:v>2551</c:v>
                </c:pt>
                <c:pt idx="257">
                  <c:v>2561</c:v>
                </c:pt>
                <c:pt idx="258">
                  <c:v>2571</c:v>
                </c:pt>
                <c:pt idx="259">
                  <c:v>2581</c:v>
                </c:pt>
                <c:pt idx="260">
                  <c:v>2591</c:v>
                </c:pt>
                <c:pt idx="261">
                  <c:v>2601</c:v>
                </c:pt>
                <c:pt idx="262">
                  <c:v>2611</c:v>
                </c:pt>
                <c:pt idx="263">
                  <c:v>2621</c:v>
                </c:pt>
                <c:pt idx="264">
                  <c:v>2631</c:v>
                </c:pt>
                <c:pt idx="265">
                  <c:v>2641</c:v>
                </c:pt>
                <c:pt idx="266">
                  <c:v>2651</c:v>
                </c:pt>
                <c:pt idx="267">
                  <c:v>2661</c:v>
                </c:pt>
                <c:pt idx="268">
                  <c:v>2671</c:v>
                </c:pt>
                <c:pt idx="269">
                  <c:v>2681</c:v>
                </c:pt>
                <c:pt idx="270">
                  <c:v>2691</c:v>
                </c:pt>
                <c:pt idx="271">
                  <c:v>2701</c:v>
                </c:pt>
                <c:pt idx="272">
                  <c:v>2711</c:v>
                </c:pt>
                <c:pt idx="273">
                  <c:v>2721</c:v>
                </c:pt>
                <c:pt idx="274">
                  <c:v>2731</c:v>
                </c:pt>
                <c:pt idx="275">
                  <c:v>2741</c:v>
                </c:pt>
                <c:pt idx="276">
                  <c:v>2751</c:v>
                </c:pt>
                <c:pt idx="277">
                  <c:v>2761</c:v>
                </c:pt>
                <c:pt idx="278">
                  <c:v>2771</c:v>
                </c:pt>
                <c:pt idx="279">
                  <c:v>2781</c:v>
                </c:pt>
                <c:pt idx="280">
                  <c:v>2791</c:v>
                </c:pt>
                <c:pt idx="281">
                  <c:v>2801</c:v>
                </c:pt>
                <c:pt idx="282">
                  <c:v>2811</c:v>
                </c:pt>
                <c:pt idx="283">
                  <c:v>2821</c:v>
                </c:pt>
                <c:pt idx="284">
                  <c:v>2831</c:v>
                </c:pt>
                <c:pt idx="285">
                  <c:v>2841</c:v>
                </c:pt>
                <c:pt idx="286">
                  <c:v>2851</c:v>
                </c:pt>
                <c:pt idx="287">
                  <c:v>2861</c:v>
                </c:pt>
                <c:pt idx="288">
                  <c:v>2871</c:v>
                </c:pt>
                <c:pt idx="289">
                  <c:v>2881</c:v>
                </c:pt>
                <c:pt idx="290">
                  <c:v>2891</c:v>
                </c:pt>
                <c:pt idx="291">
                  <c:v>2901</c:v>
                </c:pt>
                <c:pt idx="292">
                  <c:v>2911</c:v>
                </c:pt>
                <c:pt idx="293">
                  <c:v>2921</c:v>
                </c:pt>
                <c:pt idx="294">
                  <c:v>2931</c:v>
                </c:pt>
                <c:pt idx="295">
                  <c:v>2941</c:v>
                </c:pt>
                <c:pt idx="296">
                  <c:v>2951</c:v>
                </c:pt>
                <c:pt idx="297">
                  <c:v>2961</c:v>
                </c:pt>
                <c:pt idx="298">
                  <c:v>2971</c:v>
                </c:pt>
                <c:pt idx="299">
                  <c:v>2981</c:v>
                </c:pt>
                <c:pt idx="300">
                  <c:v>2991</c:v>
                </c:pt>
                <c:pt idx="301">
                  <c:v>3001</c:v>
                </c:pt>
                <c:pt idx="302">
                  <c:v>3011</c:v>
                </c:pt>
                <c:pt idx="303">
                  <c:v>3021</c:v>
                </c:pt>
                <c:pt idx="304">
                  <c:v>3031</c:v>
                </c:pt>
                <c:pt idx="305">
                  <c:v>3041</c:v>
                </c:pt>
                <c:pt idx="306">
                  <c:v>3051</c:v>
                </c:pt>
                <c:pt idx="307">
                  <c:v>3061</c:v>
                </c:pt>
                <c:pt idx="308">
                  <c:v>3071</c:v>
                </c:pt>
                <c:pt idx="309">
                  <c:v>3081</c:v>
                </c:pt>
                <c:pt idx="310">
                  <c:v>3091</c:v>
                </c:pt>
                <c:pt idx="311">
                  <c:v>3101</c:v>
                </c:pt>
                <c:pt idx="312">
                  <c:v>3111</c:v>
                </c:pt>
                <c:pt idx="313">
                  <c:v>3121</c:v>
                </c:pt>
                <c:pt idx="314">
                  <c:v>3131</c:v>
                </c:pt>
                <c:pt idx="315">
                  <c:v>3141</c:v>
                </c:pt>
                <c:pt idx="316">
                  <c:v>3151</c:v>
                </c:pt>
                <c:pt idx="317">
                  <c:v>3161</c:v>
                </c:pt>
                <c:pt idx="318">
                  <c:v>3171</c:v>
                </c:pt>
                <c:pt idx="319">
                  <c:v>3181</c:v>
                </c:pt>
                <c:pt idx="320">
                  <c:v>3191</c:v>
                </c:pt>
                <c:pt idx="321">
                  <c:v>3201</c:v>
                </c:pt>
                <c:pt idx="322">
                  <c:v>3211</c:v>
                </c:pt>
                <c:pt idx="323">
                  <c:v>3221</c:v>
                </c:pt>
                <c:pt idx="324">
                  <c:v>3231</c:v>
                </c:pt>
                <c:pt idx="325">
                  <c:v>3241</c:v>
                </c:pt>
                <c:pt idx="326">
                  <c:v>3251</c:v>
                </c:pt>
                <c:pt idx="327">
                  <c:v>3261</c:v>
                </c:pt>
                <c:pt idx="328">
                  <c:v>3271</c:v>
                </c:pt>
                <c:pt idx="329">
                  <c:v>3281</c:v>
                </c:pt>
                <c:pt idx="330">
                  <c:v>3291</c:v>
                </c:pt>
                <c:pt idx="331">
                  <c:v>3301</c:v>
                </c:pt>
                <c:pt idx="332">
                  <c:v>3311</c:v>
                </c:pt>
                <c:pt idx="333">
                  <c:v>3321</c:v>
                </c:pt>
                <c:pt idx="334">
                  <c:v>3331</c:v>
                </c:pt>
                <c:pt idx="335">
                  <c:v>3341</c:v>
                </c:pt>
                <c:pt idx="336">
                  <c:v>3351</c:v>
                </c:pt>
                <c:pt idx="337">
                  <c:v>3361</c:v>
                </c:pt>
                <c:pt idx="338">
                  <c:v>3371</c:v>
                </c:pt>
                <c:pt idx="339">
                  <c:v>3381</c:v>
                </c:pt>
                <c:pt idx="340">
                  <c:v>3391</c:v>
                </c:pt>
                <c:pt idx="341">
                  <c:v>3401</c:v>
                </c:pt>
                <c:pt idx="342">
                  <c:v>3411</c:v>
                </c:pt>
                <c:pt idx="343">
                  <c:v>3421</c:v>
                </c:pt>
                <c:pt idx="344">
                  <c:v>3431</c:v>
                </c:pt>
                <c:pt idx="345">
                  <c:v>3441</c:v>
                </c:pt>
                <c:pt idx="346">
                  <c:v>3451</c:v>
                </c:pt>
                <c:pt idx="347">
                  <c:v>3461</c:v>
                </c:pt>
                <c:pt idx="348">
                  <c:v>3471</c:v>
                </c:pt>
                <c:pt idx="349">
                  <c:v>3481</c:v>
                </c:pt>
                <c:pt idx="350">
                  <c:v>3491</c:v>
                </c:pt>
                <c:pt idx="351">
                  <c:v>3501</c:v>
                </c:pt>
                <c:pt idx="352">
                  <c:v>3511</c:v>
                </c:pt>
                <c:pt idx="353">
                  <c:v>3521</c:v>
                </c:pt>
                <c:pt idx="354">
                  <c:v>3531</c:v>
                </c:pt>
                <c:pt idx="355">
                  <c:v>3541</c:v>
                </c:pt>
                <c:pt idx="356">
                  <c:v>3551</c:v>
                </c:pt>
                <c:pt idx="357">
                  <c:v>3561</c:v>
                </c:pt>
                <c:pt idx="358">
                  <c:v>3571</c:v>
                </c:pt>
                <c:pt idx="359">
                  <c:v>3581</c:v>
                </c:pt>
                <c:pt idx="360">
                  <c:v>3591</c:v>
                </c:pt>
                <c:pt idx="361">
                  <c:v>3601</c:v>
                </c:pt>
                <c:pt idx="362">
                  <c:v>3611</c:v>
                </c:pt>
                <c:pt idx="363">
                  <c:v>3621</c:v>
                </c:pt>
                <c:pt idx="364">
                  <c:v>3631</c:v>
                </c:pt>
                <c:pt idx="365">
                  <c:v>3641</c:v>
                </c:pt>
                <c:pt idx="366">
                  <c:v>3651</c:v>
                </c:pt>
                <c:pt idx="367">
                  <c:v>3661</c:v>
                </c:pt>
                <c:pt idx="368">
                  <c:v>3671</c:v>
                </c:pt>
                <c:pt idx="369">
                  <c:v>3681</c:v>
                </c:pt>
                <c:pt idx="370">
                  <c:v>3691</c:v>
                </c:pt>
                <c:pt idx="371">
                  <c:v>3701</c:v>
                </c:pt>
                <c:pt idx="372">
                  <c:v>3711</c:v>
                </c:pt>
                <c:pt idx="373">
                  <c:v>3721</c:v>
                </c:pt>
                <c:pt idx="374">
                  <c:v>3731</c:v>
                </c:pt>
                <c:pt idx="375">
                  <c:v>3741</c:v>
                </c:pt>
                <c:pt idx="376">
                  <c:v>3751</c:v>
                </c:pt>
                <c:pt idx="377">
                  <c:v>3761</c:v>
                </c:pt>
                <c:pt idx="378">
                  <c:v>3771</c:v>
                </c:pt>
                <c:pt idx="379">
                  <c:v>3781</c:v>
                </c:pt>
                <c:pt idx="380">
                  <c:v>3791</c:v>
                </c:pt>
                <c:pt idx="381">
                  <c:v>3801</c:v>
                </c:pt>
                <c:pt idx="382">
                  <c:v>3811</c:v>
                </c:pt>
                <c:pt idx="383">
                  <c:v>3821</c:v>
                </c:pt>
                <c:pt idx="384">
                  <c:v>3831</c:v>
                </c:pt>
                <c:pt idx="385">
                  <c:v>3841</c:v>
                </c:pt>
                <c:pt idx="386">
                  <c:v>3851</c:v>
                </c:pt>
                <c:pt idx="387">
                  <c:v>3861</c:v>
                </c:pt>
                <c:pt idx="388">
                  <c:v>3871</c:v>
                </c:pt>
                <c:pt idx="389">
                  <c:v>3881</c:v>
                </c:pt>
                <c:pt idx="390">
                  <c:v>3891</c:v>
                </c:pt>
                <c:pt idx="391">
                  <c:v>3901</c:v>
                </c:pt>
                <c:pt idx="392">
                  <c:v>3911</c:v>
                </c:pt>
                <c:pt idx="393">
                  <c:v>3921</c:v>
                </c:pt>
                <c:pt idx="394">
                  <c:v>3931</c:v>
                </c:pt>
                <c:pt idx="395">
                  <c:v>3941</c:v>
                </c:pt>
                <c:pt idx="396">
                  <c:v>3951</c:v>
                </c:pt>
                <c:pt idx="397">
                  <c:v>3961</c:v>
                </c:pt>
                <c:pt idx="398">
                  <c:v>3971</c:v>
                </c:pt>
                <c:pt idx="399">
                  <c:v>3981</c:v>
                </c:pt>
                <c:pt idx="400">
                  <c:v>3991</c:v>
                </c:pt>
                <c:pt idx="401">
                  <c:v>4001</c:v>
                </c:pt>
                <c:pt idx="402">
                  <c:v>4011</c:v>
                </c:pt>
                <c:pt idx="403">
                  <c:v>4021</c:v>
                </c:pt>
                <c:pt idx="404">
                  <c:v>4031</c:v>
                </c:pt>
                <c:pt idx="405">
                  <c:v>4041</c:v>
                </c:pt>
                <c:pt idx="406">
                  <c:v>4051</c:v>
                </c:pt>
                <c:pt idx="407">
                  <c:v>4061</c:v>
                </c:pt>
                <c:pt idx="408">
                  <c:v>4071</c:v>
                </c:pt>
                <c:pt idx="409">
                  <c:v>4081</c:v>
                </c:pt>
                <c:pt idx="410">
                  <c:v>4091</c:v>
                </c:pt>
                <c:pt idx="411">
                  <c:v>4101</c:v>
                </c:pt>
                <c:pt idx="412">
                  <c:v>4111</c:v>
                </c:pt>
                <c:pt idx="413">
                  <c:v>4121</c:v>
                </c:pt>
                <c:pt idx="414">
                  <c:v>4131</c:v>
                </c:pt>
                <c:pt idx="415">
                  <c:v>4141</c:v>
                </c:pt>
                <c:pt idx="416">
                  <c:v>4151</c:v>
                </c:pt>
                <c:pt idx="417">
                  <c:v>4161</c:v>
                </c:pt>
                <c:pt idx="418">
                  <c:v>4171</c:v>
                </c:pt>
                <c:pt idx="419">
                  <c:v>4181</c:v>
                </c:pt>
                <c:pt idx="420">
                  <c:v>4191</c:v>
                </c:pt>
                <c:pt idx="421">
                  <c:v>4201</c:v>
                </c:pt>
                <c:pt idx="422">
                  <c:v>4211</c:v>
                </c:pt>
                <c:pt idx="423">
                  <c:v>4221</c:v>
                </c:pt>
                <c:pt idx="424">
                  <c:v>4231</c:v>
                </c:pt>
                <c:pt idx="425">
                  <c:v>4241</c:v>
                </c:pt>
                <c:pt idx="426">
                  <c:v>4251</c:v>
                </c:pt>
                <c:pt idx="427">
                  <c:v>4261</c:v>
                </c:pt>
                <c:pt idx="428">
                  <c:v>4271</c:v>
                </c:pt>
                <c:pt idx="429">
                  <c:v>4281</c:v>
                </c:pt>
                <c:pt idx="430">
                  <c:v>4291</c:v>
                </c:pt>
                <c:pt idx="431">
                  <c:v>4301</c:v>
                </c:pt>
                <c:pt idx="432">
                  <c:v>4311</c:v>
                </c:pt>
              </c:numCache>
            </c:numRef>
          </c:xVal>
          <c:yVal>
            <c:numRef>
              <c:f>'Pumped Well Data'!$P$5:$P$437</c:f>
              <c:numCache>
                <c:formatCode>General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2.3137593487575163</c:v>
                </c:pt>
                <c:pt idx="3">
                  <c:v>2.3998907663962763</c:v>
                </c:pt>
                <c:pt idx="4">
                  <c:v>2.4672574480362521</c:v>
                </c:pt>
                <c:pt idx="5">
                  <c:v>2.4661394799976666</c:v>
                </c:pt>
                <c:pt idx="6">
                  <c:v>2.3654696717352928</c:v>
                </c:pt>
                <c:pt idx="7">
                  <c:v>2.271005958301918</c:v>
                </c:pt>
                <c:pt idx="8">
                  <c:v>2.2383685662819039</c:v>
                </c:pt>
                <c:pt idx="9">
                  <c:v>2.2147312729901705</c:v>
                </c:pt>
                <c:pt idx="10">
                  <c:v>2.1654966999350456</c:v>
                </c:pt>
                <c:pt idx="11">
                  <c:v>2.1775657282174756</c:v>
                </c:pt>
                <c:pt idx="12">
                  <c:v>2.2448919040249513</c:v>
                </c:pt>
                <c:pt idx="13">
                  <c:v>2.3330488578289779</c:v>
                </c:pt>
                <c:pt idx="14">
                  <c:v>5.053065543972286</c:v>
                </c:pt>
                <c:pt idx="15">
                  <c:v>5.517415170277812</c:v>
                </c:pt>
                <c:pt idx="16">
                  <c:v>3.2559522615159975</c:v>
                </c:pt>
                <c:pt idx="17">
                  <c:v>2.9098627899230074</c:v>
                </c:pt>
                <c:pt idx="18">
                  <c:v>2.7256834404765797</c:v>
                </c:pt>
                <c:pt idx="19">
                  <c:v>2.501569267148239</c:v>
                </c:pt>
                <c:pt idx="20">
                  <c:v>2.5607648063354667</c:v>
                </c:pt>
                <c:pt idx="21">
                  <c:v>2.6902452051581003</c:v>
                </c:pt>
                <c:pt idx="22">
                  <c:v>2.5977242836660994</c:v>
                </c:pt>
                <c:pt idx="23">
                  <c:v>2.5395016002402384</c:v>
                </c:pt>
                <c:pt idx="24">
                  <c:v>2.4593495473852469</c:v>
                </c:pt>
                <c:pt idx="25">
                  <c:v>2.309453111856004</c:v>
                </c:pt>
                <c:pt idx="26">
                  <c:v>2.3709671609026586</c:v>
                </c:pt>
                <c:pt idx="27">
                  <c:v>2.4391470322796924</c:v>
                </c:pt>
                <c:pt idx="28">
                  <c:v>2.4420694157377278</c:v>
                </c:pt>
                <c:pt idx="29">
                  <c:v>2.3781274005068207</c:v>
                </c:pt>
                <c:pt idx="30">
                  <c:v>2.1363862154563353</c:v>
                </c:pt>
                <c:pt idx="31">
                  <c:v>2.2183024459724918</c:v>
                </c:pt>
                <c:pt idx="32">
                  <c:v>2.465454965014672</c:v>
                </c:pt>
                <c:pt idx="33">
                  <c:v>2.3104392079899996</c:v>
                </c:pt>
                <c:pt idx="34">
                  <c:v>1.6970292704206464</c:v>
                </c:pt>
                <c:pt idx="35">
                  <c:v>2.0708501924127511</c:v>
                </c:pt>
                <c:pt idx="36">
                  <c:v>2.3108437469652929</c:v>
                </c:pt>
                <c:pt idx="37">
                  <c:v>2.0374351574656204</c:v>
                </c:pt>
                <c:pt idx="38">
                  <c:v>2.0272309634294823</c:v>
                </c:pt>
                <c:pt idx="39">
                  <c:v>1.9611099172536524</c:v>
                </c:pt>
                <c:pt idx="40">
                  <c:v>1.8511572643278356</c:v>
                </c:pt>
                <c:pt idx="41">
                  <c:v>1.921368716528131</c:v>
                </c:pt>
                <c:pt idx="42">
                  <c:v>2.1227846662850571</c:v>
                </c:pt>
                <c:pt idx="43">
                  <c:v>2.0905564853520757</c:v>
                </c:pt>
                <c:pt idx="44">
                  <c:v>1.9902088150857542</c:v>
                </c:pt>
                <c:pt idx="45">
                  <c:v>1.7813926831662852</c:v>
                </c:pt>
                <c:pt idx="46">
                  <c:v>1.9378486723163262</c:v>
                </c:pt>
                <c:pt idx="47">
                  <c:v>1.9631690859621442</c:v>
                </c:pt>
                <c:pt idx="48">
                  <c:v>2.069840344909458</c:v>
                </c:pt>
                <c:pt idx="49">
                  <c:v>2.119717848328154</c:v>
                </c:pt>
                <c:pt idx="50">
                  <c:v>1.7936841264149073</c:v>
                </c:pt>
                <c:pt idx="51">
                  <c:v>1.7580716749524914</c:v>
                </c:pt>
                <c:pt idx="52">
                  <c:v>1.8074554183941089</c:v>
                </c:pt>
                <c:pt idx="53">
                  <c:v>1.7265710345730172</c:v>
                </c:pt>
                <c:pt idx="54">
                  <c:v>2.2290114839836255</c:v>
                </c:pt>
                <c:pt idx="55">
                  <c:v>2.1364919887947629</c:v>
                </c:pt>
                <c:pt idx="56">
                  <c:v>1.4359888926082114</c:v>
                </c:pt>
                <c:pt idx="57">
                  <c:v>1.7205959429029896</c:v>
                </c:pt>
                <c:pt idx="58">
                  <c:v>2.0806513801934798</c:v>
                </c:pt>
                <c:pt idx="59">
                  <c:v>1.8940085910632318</c:v>
                </c:pt>
                <c:pt idx="60">
                  <c:v>1.5991863692273049</c:v>
                </c:pt>
                <c:pt idx="61">
                  <c:v>2.1476038442658085</c:v>
                </c:pt>
                <c:pt idx="62">
                  <c:v>2.2668264087765455</c:v>
                </c:pt>
                <c:pt idx="63">
                  <c:v>1.6599967698269598</c:v>
                </c:pt>
                <c:pt idx="64">
                  <c:v>1.7597586136793955</c:v>
                </c:pt>
                <c:pt idx="65">
                  <c:v>1.9782152306234226</c:v>
                </c:pt>
                <c:pt idx="66">
                  <c:v>2.0441203912888239</c:v>
                </c:pt>
                <c:pt idx="67">
                  <c:v>1.9381589705086411</c:v>
                </c:pt>
                <c:pt idx="68">
                  <c:v>1.9884335663676695</c:v>
                </c:pt>
                <c:pt idx="69">
                  <c:v>1.9514401874158345</c:v>
                </c:pt>
                <c:pt idx="70">
                  <c:v>1.8636600289253222</c:v>
                </c:pt>
                <c:pt idx="71">
                  <c:v>1.9696768088741312</c:v>
                </c:pt>
                <c:pt idx="72">
                  <c:v>2.2072727218261137</c:v>
                </c:pt>
                <c:pt idx="73">
                  <c:v>2.1077976558744993</c:v>
                </c:pt>
                <c:pt idx="74">
                  <c:v>1.9392104531591567</c:v>
                </c:pt>
                <c:pt idx="75">
                  <c:v>2.3785271439967088</c:v>
                </c:pt>
                <c:pt idx="76">
                  <c:v>2.3159585084178045</c:v>
                </c:pt>
                <c:pt idx="77">
                  <c:v>2.1056755794179258</c:v>
                </c:pt>
                <c:pt idx="78">
                  <c:v>2.173380949396734</c:v>
                </c:pt>
                <c:pt idx="79">
                  <c:v>2.211290408467399</c:v>
                </c:pt>
                <c:pt idx="80">
                  <c:v>2.4778959791974113</c:v>
                </c:pt>
                <c:pt idx="81">
                  <c:v>2.1929520420466844</c:v>
                </c:pt>
                <c:pt idx="82">
                  <c:v>1.5260237046145444</c:v>
                </c:pt>
                <c:pt idx="83">
                  <c:v>0.83569573629686467</c:v>
                </c:pt>
                <c:pt idx="84">
                  <c:v>1.1646179935820173</c:v>
                </c:pt>
                <c:pt idx="85">
                  <c:v>1.8105476866047345</c:v>
                </c:pt>
                <c:pt idx="86">
                  <c:v>1.7453901592519321</c:v>
                </c:pt>
                <c:pt idx="87">
                  <c:v>2.0168853210990467</c:v>
                </c:pt>
                <c:pt idx="88">
                  <c:v>2.375277163843728</c:v>
                </c:pt>
                <c:pt idx="89">
                  <c:v>1.9936128771790271</c:v>
                </c:pt>
                <c:pt idx="90">
                  <c:v>2.0334176230024097</c:v>
                </c:pt>
                <c:pt idx="91">
                  <c:v>1.9386998796778485</c:v>
                </c:pt>
                <c:pt idx="92">
                  <c:v>2.0075352372117559</c:v>
                </c:pt>
                <c:pt idx="93">
                  <c:v>2.3861919232002724</c:v>
                </c:pt>
                <c:pt idx="94">
                  <c:v>1.7940645246045137</c:v>
                </c:pt>
                <c:pt idx="95">
                  <c:v>1.7381276971544275</c:v>
                </c:pt>
                <c:pt idx="96">
                  <c:v>1.2433379796623394</c:v>
                </c:pt>
                <c:pt idx="97">
                  <c:v>0.37279674589864287</c:v>
                </c:pt>
                <c:pt idx="98">
                  <c:v>1.2292766359963212</c:v>
                </c:pt>
                <c:pt idx="99">
                  <c:v>1.864687329724837</c:v>
                </c:pt>
                <c:pt idx="100">
                  <c:v>1.8519963981377732</c:v>
                </c:pt>
                <c:pt idx="101">
                  <c:v>2.1613959581599707</c:v>
                </c:pt>
                <c:pt idx="102">
                  <c:v>1.7506635745213326</c:v>
                </c:pt>
                <c:pt idx="103">
                  <c:v>1.4656084288313762</c:v>
                </c:pt>
                <c:pt idx="104">
                  <c:v>1.4218023010531951</c:v>
                </c:pt>
                <c:pt idx="105">
                  <c:v>1.5111732283949455</c:v>
                </c:pt>
                <c:pt idx="106">
                  <c:v>2.1535774621325259</c:v>
                </c:pt>
                <c:pt idx="107">
                  <c:v>2.2565634344749705</c:v>
                </c:pt>
                <c:pt idx="108">
                  <c:v>1.9603584815019721</c:v>
                </c:pt>
                <c:pt idx="109">
                  <c:v>1.7542000369545889</c:v>
                </c:pt>
                <c:pt idx="110">
                  <c:v>1.3129233962708728</c:v>
                </c:pt>
                <c:pt idx="111">
                  <c:v>1.628447359178522</c:v>
                </c:pt>
                <c:pt idx="112">
                  <c:v>1.6511123235957568</c:v>
                </c:pt>
                <c:pt idx="113">
                  <c:v>1.6124063603538901</c:v>
                </c:pt>
                <c:pt idx="114">
                  <c:v>2.6746948139040247</c:v>
                </c:pt>
                <c:pt idx="115">
                  <c:v>2.2786842297316339</c:v>
                </c:pt>
                <c:pt idx="116">
                  <c:v>1.5215391279659212</c:v>
                </c:pt>
                <c:pt idx="117">
                  <c:v>1.7996722519090003</c:v>
                </c:pt>
                <c:pt idx="118">
                  <c:v>2.2873777781969045</c:v>
                </c:pt>
                <c:pt idx="119">
                  <c:v>2.3884035590997192</c:v>
                </c:pt>
                <c:pt idx="120">
                  <c:v>1.2860001468323978</c:v>
                </c:pt>
                <c:pt idx="121">
                  <c:v>1.2124689784084357</c:v>
                </c:pt>
                <c:pt idx="122">
                  <c:v>1.9442270926342549</c:v>
                </c:pt>
                <c:pt idx="123">
                  <c:v>1.4421511489492767</c:v>
                </c:pt>
                <c:pt idx="124">
                  <c:v>1.3766301186161609</c:v>
                </c:pt>
                <c:pt idx="125">
                  <c:v>2.023951897208502</c:v>
                </c:pt>
                <c:pt idx="126">
                  <c:v>2.2398138505812879</c:v>
                </c:pt>
                <c:pt idx="127">
                  <c:v>1.4559752963184249</c:v>
                </c:pt>
                <c:pt idx="128">
                  <c:v>1.186542218499671</c:v>
                </c:pt>
                <c:pt idx="129">
                  <c:v>1.7548878243437236</c:v>
                </c:pt>
                <c:pt idx="130">
                  <c:v>1.3264432808582898</c:v>
                </c:pt>
                <c:pt idx="131">
                  <c:v>1.1401362180858963</c:v>
                </c:pt>
                <c:pt idx="132">
                  <c:v>1.706816539154373</c:v>
                </c:pt>
                <c:pt idx="133">
                  <c:v>1.2955474006264001</c:v>
                </c:pt>
                <c:pt idx="134">
                  <c:v>1.7793466971555487</c:v>
                </c:pt>
                <c:pt idx="135">
                  <c:v>2.0041186087356295</c:v>
                </c:pt>
                <c:pt idx="136">
                  <c:v>2.6055437394031822</c:v>
                </c:pt>
                <c:pt idx="137">
                  <c:v>3.7189184774004689</c:v>
                </c:pt>
                <c:pt idx="138">
                  <c:v>2.6276433200584446</c:v>
                </c:pt>
                <c:pt idx="139">
                  <c:v>1.4738828968899591</c:v>
                </c:pt>
                <c:pt idx="140">
                  <c:v>1.6953295806471593</c:v>
                </c:pt>
                <c:pt idx="141">
                  <c:v>1.3865568052833561</c:v>
                </c:pt>
                <c:pt idx="142">
                  <c:v>0.75774133139347521</c:v>
                </c:pt>
                <c:pt idx="143">
                  <c:v>1.7590995023871094</c:v>
                </c:pt>
                <c:pt idx="144">
                  <c:v>1.6838937243213958</c:v>
                </c:pt>
                <c:pt idx="145">
                  <c:v>2.0388263363825945</c:v>
                </c:pt>
                <c:pt idx="146">
                  <c:v>2.6087206633385169</c:v>
                </c:pt>
                <c:pt idx="147">
                  <c:v>2.3460733140526893</c:v>
                </c:pt>
                <c:pt idx="148">
                  <c:v>2.8411518755172973</c:v>
                </c:pt>
                <c:pt idx="149">
                  <c:v>2.3120325903011363</c:v>
                </c:pt>
                <c:pt idx="150">
                  <c:v>2.1365460014472162</c:v>
                </c:pt>
                <c:pt idx="151">
                  <c:v>2.1571559735891301</c:v>
                </c:pt>
                <c:pt idx="152">
                  <c:v>0.88729649256300958</c:v>
                </c:pt>
                <c:pt idx="153">
                  <c:v>1.1312481293088847</c:v>
                </c:pt>
                <c:pt idx="154">
                  <c:v>1.7667675680868196</c:v>
                </c:pt>
                <c:pt idx="155">
                  <c:v>0.91285142106141537</c:v>
                </c:pt>
                <c:pt idx="156">
                  <c:v>1.5591107739125569</c:v>
                </c:pt>
                <c:pt idx="157">
                  <c:v>2.8411394325029073</c:v>
                </c:pt>
                <c:pt idx="158">
                  <c:v>1.8235773370857282</c:v>
                </c:pt>
                <c:pt idx="159">
                  <c:v>0.42457283865613399</c:v>
                </c:pt>
                <c:pt idx="160">
                  <c:v>1.0082366191032501</c:v>
                </c:pt>
                <c:pt idx="161">
                  <c:v>1.7115811340889115</c:v>
                </c:pt>
                <c:pt idx="162">
                  <c:v>3.6623884760333967</c:v>
                </c:pt>
                <c:pt idx="163">
                  <c:v>4.9384813417414888</c:v>
                </c:pt>
                <c:pt idx="164">
                  <c:v>2.9453284746588517</c:v>
                </c:pt>
                <c:pt idx="165">
                  <c:v>0.92977577186965032</c:v>
                </c:pt>
                <c:pt idx="166">
                  <c:v>0.62277879677334724</c:v>
                </c:pt>
                <c:pt idx="167">
                  <c:v>0.4187075440698933</c:v>
                </c:pt>
                <c:pt idx="168">
                  <c:v>0.74194440861978261</c:v>
                </c:pt>
                <c:pt idx="169">
                  <c:v>2.7790663753608644</c:v>
                </c:pt>
                <c:pt idx="170">
                  <c:v>1.5770492283765856</c:v>
                </c:pt>
                <c:pt idx="171">
                  <c:v>0.57628830098446315</c:v>
                </c:pt>
                <c:pt idx="172">
                  <c:v>1.014200784914475</c:v>
                </c:pt>
                <c:pt idx="173">
                  <c:v>1.0884361129657891</c:v>
                </c:pt>
                <c:pt idx="174">
                  <c:v>1.4345379854659968</c:v>
                </c:pt>
                <c:pt idx="175">
                  <c:v>1.0707708876005055</c:v>
                </c:pt>
                <c:pt idx="176">
                  <c:v>2.1598417242584453</c:v>
                </c:pt>
                <c:pt idx="177">
                  <c:v>2.3458976213845535</c:v>
                </c:pt>
                <c:pt idx="178">
                  <c:v>1.4521277167084488</c:v>
                </c:pt>
                <c:pt idx="179">
                  <c:v>1.138145984719269</c:v>
                </c:pt>
                <c:pt idx="180">
                  <c:v>0.88679960704590333</c:v>
                </c:pt>
                <c:pt idx="181">
                  <c:v>0.9636899513716114</c:v>
                </c:pt>
                <c:pt idx="182">
                  <c:v>1.0415802924056503</c:v>
                </c:pt>
                <c:pt idx="183">
                  <c:v>1.1933109962961219</c:v>
                </c:pt>
                <c:pt idx="184">
                  <c:v>0.96863481987888256</c:v>
                </c:pt>
                <c:pt idx="185">
                  <c:v>0.94976966640812821</c:v>
                </c:pt>
                <c:pt idx="186">
                  <c:v>0.70968845944146641</c:v>
                </c:pt>
                <c:pt idx="187">
                  <c:v>1.1871907000561055</c:v>
                </c:pt>
                <c:pt idx="188">
                  <c:v>2.1419551987668033</c:v>
                </c:pt>
                <c:pt idx="189">
                  <c:v>0.77366866077517904</c:v>
                </c:pt>
                <c:pt idx="190">
                  <c:v>9.7850448377355112E-2</c:v>
                </c:pt>
                <c:pt idx="191">
                  <c:v>3.6366717370020019</c:v>
                </c:pt>
                <c:pt idx="192">
                  <c:v>2.7319525135333267</c:v>
                </c:pt>
                <c:pt idx="193">
                  <c:v>0.63307783948844987</c:v>
                </c:pt>
                <c:pt idx="194">
                  <c:v>1.5602169825206051</c:v>
                </c:pt>
                <c:pt idx="195">
                  <c:v>1.3224858446993273</c:v>
                </c:pt>
                <c:pt idx="196">
                  <c:v>0.54948742032288889</c:v>
                </c:pt>
                <c:pt idx="197">
                  <c:v>0.29935128613570894</c:v>
                </c:pt>
                <c:pt idx="198">
                  <c:v>1.5781067675821197</c:v>
                </c:pt>
                <c:pt idx="199">
                  <c:v>1.8722029508923828</c:v>
                </c:pt>
                <c:pt idx="200">
                  <c:v>1.4011108962286203</c:v>
                </c:pt>
                <c:pt idx="201">
                  <c:v>0.74962812189420602</c:v>
                </c:pt>
                <c:pt idx="202">
                  <c:v>0.5830924032545719</c:v>
                </c:pt>
                <c:pt idx="203">
                  <c:v>-0.4394667831585341</c:v>
                </c:pt>
                <c:pt idx="204">
                  <c:v>0.70104281131416457</c:v>
                </c:pt>
                <c:pt idx="205">
                  <c:v>1.1449195972711914</c:v>
                </c:pt>
                <c:pt idx="206">
                  <c:v>0.4972419601835073</c:v>
                </c:pt>
                <c:pt idx="207">
                  <c:v>2.5502949968235105</c:v>
                </c:pt>
                <c:pt idx="208">
                  <c:v>2.7504406956459126</c:v>
                </c:pt>
                <c:pt idx="209">
                  <c:v>3.451318268862841</c:v>
                </c:pt>
                <c:pt idx="210">
                  <c:v>2.4133692227678396</c:v>
                </c:pt>
                <c:pt idx="211">
                  <c:v>0.86611326130887867</c:v>
                </c:pt>
                <c:pt idx="212">
                  <c:v>2.9606110629909543</c:v>
                </c:pt>
                <c:pt idx="213">
                  <c:v>1.824121777597639</c:v>
                </c:pt>
                <c:pt idx="214">
                  <c:v>1.1259291191940155</c:v>
                </c:pt>
                <c:pt idx="215">
                  <c:v>1.2136744250195954</c:v>
                </c:pt>
                <c:pt idx="216">
                  <c:v>0.15227054544791291</c:v>
                </c:pt>
                <c:pt idx="217">
                  <c:v>-0.25206589327416123</c:v>
                </c:pt>
                <c:pt idx="218">
                  <c:v>-0.10435037642361734</c:v>
                </c:pt>
                <c:pt idx="219">
                  <c:v>0.32495114241415585</c:v>
                </c:pt>
                <c:pt idx="220">
                  <c:v>7.0000121514899249E-4</c:v>
                </c:pt>
                <c:pt idx="221">
                  <c:v>1.2042991351014347</c:v>
                </c:pt>
                <c:pt idx="222">
                  <c:v>2.2219125755357787</c:v>
                </c:pt>
                <c:pt idx="223">
                  <c:v>2.812324497408659</c:v>
                </c:pt>
                <c:pt idx="224">
                  <c:v>3.1892406810077309</c:v>
                </c:pt>
                <c:pt idx="225">
                  <c:v>3.2845258978865601</c:v>
                </c:pt>
                <c:pt idx="226">
                  <c:v>2.900599546088285</c:v>
                </c:pt>
                <c:pt idx="227">
                  <c:v>3.1470002530936374</c:v>
                </c:pt>
                <c:pt idx="228">
                  <c:v>3.4148160401793324</c:v>
                </c:pt>
                <c:pt idx="229">
                  <c:v>2.3133724134060825</c:v>
                </c:pt>
                <c:pt idx="230">
                  <c:v>17.272264740358061</c:v>
                </c:pt>
                <c:pt idx="231">
                  <c:v>28.514589788213748</c:v>
                </c:pt>
                <c:pt idx="232">
                  <c:v>19.587646159936227</c:v>
                </c:pt>
                <c:pt idx="233">
                  <c:v>12.127567538321923</c:v>
                </c:pt>
                <c:pt idx="234">
                  <c:v>8.6558415564784568</c:v>
                </c:pt>
                <c:pt idx="235">
                  <c:v>8.0306544213813336</c:v>
                </c:pt>
                <c:pt idx="236">
                  <c:v>6.315809057309016</c:v>
                </c:pt>
                <c:pt idx="237">
                  <c:v>4.652383908384464</c:v>
                </c:pt>
                <c:pt idx="238">
                  <c:v>4.6696838461589456</c:v>
                </c:pt>
                <c:pt idx="239">
                  <c:v>3.1974044074245764</c:v>
                </c:pt>
                <c:pt idx="240">
                  <c:v>0.68789201345997675</c:v>
                </c:pt>
                <c:pt idx="241">
                  <c:v>0.59329670798718004</c:v>
                </c:pt>
                <c:pt idx="242">
                  <c:v>1.2393185567159182</c:v>
                </c:pt>
                <c:pt idx="243">
                  <c:v>3.6437103436949934</c:v>
                </c:pt>
                <c:pt idx="244">
                  <c:v>4.9646590108265105</c:v>
                </c:pt>
                <c:pt idx="245">
                  <c:v>4.116246509295757</c:v>
                </c:pt>
                <c:pt idx="246">
                  <c:v>3.573069920466398</c:v>
                </c:pt>
                <c:pt idx="247">
                  <c:v>2.2394161626904108</c:v>
                </c:pt>
                <c:pt idx="248">
                  <c:v>1.7525147863079529</c:v>
                </c:pt>
                <c:pt idx="249">
                  <c:v>2.3986214886485118</c:v>
                </c:pt>
                <c:pt idx="250">
                  <c:v>2.3368462830177572</c:v>
                </c:pt>
                <c:pt idx="251">
                  <c:v>2.1422107028697517</c:v>
                </c:pt>
                <c:pt idx="252">
                  <c:v>3.0128079644531596</c:v>
                </c:pt>
                <c:pt idx="253">
                  <c:v>2.7598522383636062</c:v>
                </c:pt>
                <c:pt idx="254">
                  <c:v>1.2602032856222978</c:v>
                </c:pt>
                <c:pt idx="255">
                  <c:v>1.4926388450222332</c:v>
                </c:pt>
                <c:pt idx="256">
                  <c:v>2.7538870545435077</c:v>
                </c:pt>
                <c:pt idx="257">
                  <c:v>2.7285219322435075</c:v>
                </c:pt>
                <c:pt idx="258">
                  <c:v>2.0531051814020476</c:v>
                </c:pt>
                <c:pt idx="259">
                  <c:v>1.1875629708098092</c:v>
                </c:pt>
                <c:pt idx="260">
                  <c:v>1.2175730230472248</c:v>
                </c:pt>
                <c:pt idx="261">
                  <c:v>1.2748931403211152</c:v>
                </c:pt>
                <c:pt idx="262">
                  <c:v>0.28301069702622489</c:v>
                </c:pt>
                <c:pt idx="263">
                  <c:v>0.12149529045745065</c:v>
                </c:pt>
                <c:pt idx="264">
                  <c:v>2.5049560246304425</c:v>
                </c:pt>
                <c:pt idx="265">
                  <c:v>0.63449653114129678</c:v>
                </c:pt>
                <c:pt idx="266">
                  <c:v>-0.33583080686990802</c:v>
                </c:pt>
                <c:pt idx="267">
                  <c:v>1.5416836307300741</c:v>
                </c:pt>
                <c:pt idx="268">
                  <c:v>1.8189842462718815</c:v>
                </c:pt>
                <c:pt idx="269">
                  <c:v>2.0491197535577577</c:v>
                </c:pt>
                <c:pt idx="270">
                  <c:v>0.89903707200426342</c:v>
                </c:pt>
                <c:pt idx="271">
                  <c:v>1.8154741409088302</c:v>
                </c:pt>
                <c:pt idx="272">
                  <c:v>1.6473137429078959</c:v>
                </c:pt>
                <c:pt idx="273">
                  <c:v>0.79229177991460376</c:v>
                </c:pt>
                <c:pt idx="274">
                  <c:v>0.82990685794247643</c:v>
                </c:pt>
                <c:pt idx="275">
                  <c:v>2.4621504519952722</c:v>
                </c:pt>
                <c:pt idx="276">
                  <c:v>2.6878859283327676</c:v>
                </c:pt>
                <c:pt idx="277">
                  <c:v>0.55250120762359278</c:v>
                </c:pt>
                <c:pt idx="278">
                  <c:v>1.5967784621923411</c:v>
                </c:pt>
                <c:pt idx="279">
                  <c:v>2.0840544929669305</c:v>
                </c:pt>
                <c:pt idx="280">
                  <c:v>1.1566174764457358</c:v>
                </c:pt>
                <c:pt idx="281">
                  <c:v>1.3046177691602976</c:v>
                </c:pt>
                <c:pt idx="282">
                  <c:v>1.2344426062744851</c:v>
                </c:pt>
                <c:pt idx="283">
                  <c:v>0.64913135917405351</c:v>
                </c:pt>
                <c:pt idx="284">
                  <c:v>1.4747230640562492</c:v>
                </c:pt>
                <c:pt idx="285">
                  <c:v>1.8025887237267724</c:v>
                </c:pt>
                <c:pt idx="286">
                  <c:v>0.79618163470419856</c:v>
                </c:pt>
                <c:pt idx="287">
                  <c:v>0.68834139984726839</c:v>
                </c:pt>
                <c:pt idx="288">
                  <c:v>0.52888607168559365</c:v>
                </c:pt>
                <c:pt idx="289">
                  <c:v>-5.7420115500450085E-2</c:v>
                </c:pt>
                <c:pt idx="290">
                  <c:v>0.85579670362585492</c:v>
                </c:pt>
                <c:pt idx="291">
                  <c:v>0.85284669190100626</c:v>
                </c:pt>
                <c:pt idx="292">
                  <c:v>2.3221995595308034</c:v>
                </c:pt>
                <c:pt idx="293">
                  <c:v>5.3331854154224079</c:v>
                </c:pt>
                <c:pt idx="294">
                  <c:v>4.1556280684165703</c:v>
                </c:pt>
                <c:pt idx="295">
                  <c:v>-58.09834675249801</c:v>
                </c:pt>
                <c:pt idx="296">
                  <c:v>-51.01636285632086</c:v>
                </c:pt>
                <c:pt idx="297">
                  <c:v>13.122209954112661</c:v>
                </c:pt>
                <c:pt idx="298">
                  <c:v>8.491176038449094</c:v>
                </c:pt>
                <c:pt idx="299">
                  <c:v>4.7180438552771147</c:v>
                </c:pt>
                <c:pt idx="300">
                  <c:v>1.8816335080253386</c:v>
                </c:pt>
                <c:pt idx="301">
                  <c:v>-0.80151647751874222</c:v>
                </c:pt>
                <c:pt idx="302">
                  <c:v>0.80946647746466915</c:v>
                </c:pt>
                <c:pt idx="303">
                  <c:v>1.3800625290316879</c:v>
                </c:pt>
                <c:pt idx="304">
                  <c:v>-1.0441468956623581</c:v>
                </c:pt>
                <c:pt idx="305">
                  <c:v>1.2833223073771667</c:v>
                </c:pt>
                <c:pt idx="306">
                  <c:v>1.1528820700076574</c:v>
                </c:pt>
                <c:pt idx="307">
                  <c:v>-1.0107317973360497</c:v>
                </c:pt>
                <c:pt idx="308">
                  <c:v>0.29659551986249005</c:v>
                </c:pt>
                <c:pt idx="309">
                  <c:v>-0.34581060110408646</c:v>
                </c:pt>
                <c:pt idx="310">
                  <c:v>-1.5425026933883796</c:v>
                </c:pt>
                <c:pt idx="311">
                  <c:v>-4.4665079015851233E-2</c:v>
                </c:pt>
                <c:pt idx="312">
                  <c:v>4.2428672962371925</c:v>
                </c:pt>
                <c:pt idx="313">
                  <c:v>4.8432132954685772</c:v>
                </c:pt>
                <c:pt idx="314">
                  <c:v>1.816183087581744</c:v>
                </c:pt>
                <c:pt idx="315">
                  <c:v>0.32485555296723689</c:v>
                </c:pt>
                <c:pt idx="316">
                  <c:v>0.46224577144314666</c:v>
                </c:pt>
                <c:pt idx="317">
                  <c:v>0.6274010505167289</c:v>
                </c:pt>
                <c:pt idx="318">
                  <c:v>-0.26758544514169896</c:v>
                </c:pt>
                <c:pt idx="319">
                  <c:v>-0.43188570934298948</c:v>
                </c:pt>
                <c:pt idx="320">
                  <c:v>0.49995581394984318</c:v>
                </c:pt>
                <c:pt idx="321">
                  <c:v>1.2293370021061665</c:v>
                </c:pt>
                <c:pt idx="322">
                  <c:v>9.5830155310623916E-2</c:v>
                </c:pt>
                <c:pt idx="323">
                  <c:v>0.484850777523815</c:v>
                </c:pt>
                <c:pt idx="324">
                  <c:v>1.6983277097817291</c:v>
                </c:pt>
                <c:pt idx="325">
                  <c:v>0.22027035473580864</c:v>
                </c:pt>
                <c:pt idx="326">
                  <c:v>0.39722062079634385</c:v>
                </c:pt>
                <c:pt idx="327">
                  <c:v>0.71132111962190903</c:v>
                </c:pt>
                <c:pt idx="328">
                  <c:v>-2.5552839773656082</c:v>
                </c:pt>
                <c:pt idx="329">
                  <c:v>-2.3907337048204078</c:v>
                </c:pt>
                <c:pt idx="330">
                  <c:v>0.99320152383745675</c:v>
                </c:pt>
                <c:pt idx="331">
                  <c:v>1.3486120664126833</c:v>
                </c:pt>
                <c:pt idx="332">
                  <c:v>0.69811105921229544</c:v>
                </c:pt>
                <c:pt idx="333">
                  <c:v>0.82785125283133021</c:v>
                </c:pt>
                <c:pt idx="334">
                  <c:v>-0.18385527568085483</c:v>
                </c:pt>
                <c:pt idx="335">
                  <c:v>-0.78628617316535632</c:v>
                </c:pt>
                <c:pt idx="336">
                  <c:v>-8.0525121930192525E-2</c:v>
                </c:pt>
                <c:pt idx="337">
                  <c:v>0.14869522126727627</c:v>
                </c:pt>
                <c:pt idx="338">
                  <c:v>-1.7729275979830925</c:v>
                </c:pt>
                <c:pt idx="339">
                  <c:v>-0.46634068502895981</c:v>
                </c:pt>
                <c:pt idx="340">
                  <c:v>0.14744521744185235</c:v>
                </c:pt>
                <c:pt idx="341">
                  <c:v>0.3969655677759793</c:v>
                </c:pt>
                <c:pt idx="342">
                  <c:v>1.5666622459154449</c:v>
                </c:pt>
                <c:pt idx="343">
                  <c:v>0.40952058391283563</c:v>
                </c:pt>
                <c:pt idx="344">
                  <c:v>-0.44753063256050979</c:v>
                </c:pt>
                <c:pt idx="345">
                  <c:v>1.1761416511745182</c:v>
                </c:pt>
                <c:pt idx="346">
                  <c:v>2.6380686932232846</c:v>
                </c:pt>
                <c:pt idx="347">
                  <c:v>1.365346900933323</c:v>
                </c:pt>
                <c:pt idx="348">
                  <c:v>-0.55916077090020677</c:v>
                </c:pt>
                <c:pt idx="349">
                  <c:v>1.5938071853394147</c:v>
                </c:pt>
                <c:pt idx="350">
                  <c:v>1.1408315678231467</c:v>
                </c:pt>
                <c:pt idx="351">
                  <c:v>-0.72941099577439605</c:v>
                </c:pt>
                <c:pt idx="352">
                  <c:v>1.7039873030695134</c:v>
                </c:pt>
                <c:pt idx="353">
                  <c:v>0.41772056479612291</c:v>
                </c:pt>
                <c:pt idx="354">
                  <c:v>1.1013114677114448</c:v>
                </c:pt>
                <c:pt idx="355">
                  <c:v>2.5824334342849515</c:v>
                </c:pt>
                <c:pt idx="356">
                  <c:v>2.2742430049104727</c:v>
                </c:pt>
                <c:pt idx="357">
                  <c:v>1.1347214945545183</c:v>
                </c:pt>
                <c:pt idx="358">
                  <c:v>0.2880803749479936</c:v>
                </c:pt>
                <c:pt idx="359">
                  <c:v>1.2536516291651996</c:v>
                </c:pt>
                <c:pt idx="360">
                  <c:v>0.64438083413078739</c:v>
                </c:pt>
                <c:pt idx="361">
                  <c:v>1.6793171553012849</c:v>
                </c:pt>
                <c:pt idx="362">
                  <c:v>1.7104771893437112</c:v>
                </c:pt>
                <c:pt idx="363">
                  <c:v>2.1604477424404966</c:v>
                </c:pt>
                <c:pt idx="364">
                  <c:v>4.2662803932858999</c:v>
                </c:pt>
                <c:pt idx="365">
                  <c:v>4.406115539093733</c:v>
                </c:pt>
                <c:pt idx="366">
                  <c:v>2.0192575291472834</c:v>
                </c:pt>
                <c:pt idx="367">
                  <c:v>1.8737123258760693</c:v>
                </c:pt>
                <c:pt idx="368">
                  <c:v>3.0435337661773429</c:v>
                </c:pt>
                <c:pt idx="369">
                  <c:v>1.17622144783875</c:v>
                </c:pt>
                <c:pt idx="370">
                  <c:v>2.7002332998592382</c:v>
                </c:pt>
                <c:pt idx="371">
                  <c:v>2.4361629682203096</c:v>
                </c:pt>
                <c:pt idx="372">
                  <c:v>1.6557470011992452</c:v>
                </c:pt>
                <c:pt idx="373">
                  <c:v>0.25237030866247734</c:v>
                </c:pt>
                <c:pt idx="374">
                  <c:v>-1.4328867177016575</c:v>
                </c:pt>
                <c:pt idx="375">
                  <c:v>0.11283013401191688</c:v>
                </c:pt>
                <c:pt idx="376">
                  <c:v>1.917212268553464</c:v>
                </c:pt>
                <c:pt idx="377">
                  <c:v>3.7428494096779623</c:v>
                </c:pt>
                <c:pt idx="378">
                  <c:v>3.9972646848829174</c:v>
                </c:pt>
                <c:pt idx="379">
                  <c:v>3.6098092090386831</c:v>
                </c:pt>
                <c:pt idx="380">
                  <c:v>3.9635495953501381</c:v>
                </c:pt>
                <c:pt idx="381">
                  <c:v>3.8367144273385438</c:v>
                </c:pt>
                <c:pt idx="382">
                  <c:v>3.2591587396132651</c:v>
                </c:pt>
                <c:pt idx="383">
                  <c:v>4.0324096024810485</c:v>
                </c:pt>
                <c:pt idx="384">
                  <c:v>2.7729281515132711</c:v>
                </c:pt>
                <c:pt idx="385">
                  <c:v>-0.4455655011758291</c:v>
                </c:pt>
                <c:pt idx="386">
                  <c:v>0.35249039282670397</c:v>
                </c:pt>
                <c:pt idx="387">
                  <c:v>2.6254829353411795</c:v>
                </c:pt>
                <c:pt idx="388">
                  <c:v>0.92464103088038163</c:v>
                </c:pt>
                <c:pt idx="389">
                  <c:v>-0.73729081588696288</c:v>
                </c:pt>
                <c:pt idx="390">
                  <c:v>1.6402218023297892</c:v>
                </c:pt>
                <c:pt idx="391">
                  <c:v>3.1772684808963607</c:v>
                </c:pt>
                <c:pt idx="392">
                  <c:v>2.9934682608855612</c:v>
                </c:pt>
                <c:pt idx="393">
                  <c:v>2.0152671868770731</c:v>
                </c:pt>
                <c:pt idx="394">
                  <c:v>1.0432661243848873</c:v>
                </c:pt>
                <c:pt idx="395">
                  <c:v>2.44542262308422</c:v>
                </c:pt>
                <c:pt idx="396">
                  <c:v>2.5268426987816435</c:v>
                </c:pt>
                <c:pt idx="397">
                  <c:v>5.4965060752557117E-2</c:v>
                </c:pt>
                <c:pt idx="398">
                  <c:v>-1.5605018739574629E-2</c:v>
                </c:pt>
                <c:pt idx="399">
                  <c:v>1.1731462343775123</c:v>
                </c:pt>
                <c:pt idx="400">
                  <c:v>-4.0227092030923899</c:v>
                </c:pt>
                <c:pt idx="401">
                  <c:v>-4.0493692220466579</c:v>
                </c:pt>
                <c:pt idx="402">
                  <c:v>-1.5093765609346212</c:v>
                </c:pt>
                <c:pt idx="403">
                  <c:v>4.9310046141861429E-2</c:v>
                </c:pt>
                <c:pt idx="404">
                  <c:v>0.53633555414882328</c:v>
                </c:pt>
                <c:pt idx="405">
                  <c:v>-0.5201305335184272</c:v>
                </c:pt>
                <c:pt idx="406">
                  <c:v>2.9809380257001652</c:v>
                </c:pt>
                <c:pt idx="407">
                  <c:v>2.9610329942129634</c:v>
                </c:pt>
                <c:pt idx="408">
                  <c:v>0.15944016205103265</c:v>
                </c:pt>
                <c:pt idx="409">
                  <c:v>-1.7356767363144245</c:v>
                </c:pt>
                <c:pt idx="410">
                  <c:v>0.94873094089780374</c:v>
                </c:pt>
                <c:pt idx="411">
                  <c:v>2.9909329653715031</c:v>
                </c:pt>
                <c:pt idx="412">
                  <c:v>7.7920078962553083E-2</c:v>
                </c:pt>
                <c:pt idx="413">
                  <c:v>-0.18179518020518695</c:v>
                </c:pt>
                <c:pt idx="414">
                  <c:v>1.2183961900672469</c:v>
                </c:pt>
                <c:pt idx="415">
                  <c:v>0.68221566358109087</c:v>
                </c:pt>
                <c:pt idx="416">
                  <c:v>0.54033052230191714</c:v>
                </c:pt>
                <c:pt idx="417">
                  <c:v>0.79049076098833404</c:v>
                </c:pt>
                <c:pt idx="418">
                  <c:v>-1.8414417611424911</c:v>
                </c:pt>
                <c:pt idx="419">
                  <c:v>-1.2047911523535804</c:v>
                </c:pt>
                <c:pt idx="420">
                  <c:v>0.814395774120242</c:v>
                </c:pt>
                <c:pt idx="421">
                  <c:v>1.306311231756935</c:v>
                </c:pt>
                <c:pt idx="422">
                  <c:v>1.8923517798301359</c:v>
                </c:pt>
                <c:pt idx="423">
                  <c:v>0.5692855327928501</c:v>
                </c:pt>
                <c:pt idx="424">
                  <c:v>0.55053051232675465</c:v>
                </c:pt>
                <c:pt idx="425">
                  <c:v>1.7411116123223205</c:v>
                </c:pt>
                <c:pt idx="426">
                  <c:v>2.4862872933272735</c:v>
                </c:pt>
                <c:pt idx="427">
                  <c:v>0.99838591783663966</c:v>
                </c:pt>
                <c:pt idx="428">
                  <c:v>-0.98403089830385393</c:v>
                </c:pt>
                <c:pt idx="429">
                  <c:v>-0.70401564130564387</c:v>
                </c:pt>
                <c:pt idx="430">
                  <c:v>1.1605710496126866</c:v>
                </c:pt>
                <c:pt idx="431">
                  <c:v>5.858265274104844</c:v>
                </c:pt>
                <c:pt idx="43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FAC-4B29-96E2-19C1F803D4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2636592"/>
        <c:axId val="1839949360"/>
        <c:extLst>
          <c:ext xmlns:c15="http://schemas.microsoft.com/office/drawing/2012/chart" uri="{02D57815-91ED-43cb-92C2-25804820EDAC}">
            <c15:filteredScatterSeries>
              <c15:ser>
                <c:idx val="1"/>
                <c:order val="0"/>
                <c:spPr>
                  <a:ln w="12700">
                    <a:solidFill>
                      <a:schemeClr val="tx1"/>
                    </a:solidFill>
                  </a:ln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'Pumped Well Data'!$A$5:$A$724</c15:sqref>
                        </c15:formulaRef>
                      </c:ext>
                    </c:extLst>
                    <c:numCache>
                      <c:formatCode>General</c:formatCode>
                      <c:ptCount val="720"/>
                      <c:pt idx="0">
                        <c:v>0</c:v>
                      </c:pt>
                      <c:pt idx="1">
                        <c:v>1</c:v>
                      </c:pt>
                      <c:pt idx="2">
                        <c:v>11</c:v>
                      </c:pt>
                      <c:pt idx="3">
                        <c:v>21</c:v>
                      </c:pt>
                      <c:pt idx="4">
                        <c:v>31</c:v>
                      </c:pt>
                      <c:pt idx="5">
                        <c:v>41</c:v>
                      </c:pt>
                      <c:pt idx="6">
                        <c:v>51</c:v>
                      </c:pt>
                      <c:pt idx="7">
                        <c:v>61</c:v>
                      </c:pt>
                      <c:pt idx="8">
                        <c:v>71</c:v>
                      </c:pt>
                      <c:pt idx="9">
                        <c:v>81</c:v>
                      </c:pt>
                      <c:pt idx="10">
                        <c:v>91</c:v>
                      </c:pt>
                      <c:pt idx="11">
                        <c:v>101</c:v>
                      </c:pt>
                      <c:pt idx="12">
                        <c:v>111</c:v>
                      </c:pt>
                      <c:pt idx="13">
                        <c:v>121</c:v>
                      </c:pt>
                      <c:pt idx="14">
                        <c:v>131</c:v>
                      </c:pt>
                      <c:pt idx="15">
                        <c:v>141</c:v>
                      </c:pt>
                      <c:pt idx="16">
                        <c:v>151</c:v>
                      </c:pt>
                      <c:pt idx="17">
                        <c:v>161</c:v>
                      </c:pt>
                      <c:pt idx="18">
                        <c:v>171</c:v>
                      </c:pt>
                      <c:pt idx="19">
                        <c:v>181</c:v>
                      </c:pt>
                      <c:pt idx="20">
                        <c:v>191</c:v>
                      </c:pt>
                      <c:pt idx="21">
                        <c:v>201</c:v>
                      </c:pt>
                      <c:pt idx="22">
                        <c:v>211</c:v>
                      </c:pt>
                      <c:pt idx="23">
                        <c:v>221</c:v>
                      </c:pt>
                      <c:pt idx="24">
                        <c:v>231</c:v>
                      </c:pt>
                      <c:pt idx="25">
                        <c:v>241</c:v>
                      </c:pt>
                      <c:pt idx="26">
                        <c:v>251</c:v>
                      </c:pt>
                      <c:pt idx="27">
                        <c:v>261</c:v>
                      </c:pt>
                      <c:pt idx="28">
                        <c:v>271</c:v>
                      </c:pt>
                      <c:pt idx="29">
                        <c:v>281</c:v>
                      </c:pt>
                      <c:pt idx="30">
                        <c:v>291</c:v>
                      </c:pt>
                      <c:pt idx="31">
                        <c:v>301</c:v>
                      </c:pt>
                      <c:pt idx="32">
                        <c:v>311</c:v>
                      </c:pt>
                      <c:pt idx="33">
                        <c:v>321</c:v>
                      </c:pt>
                      <c:pt idx="34">
                        <c:v>331</c:v>
                      </c:pt>
                      <c:pt idx="35">
                        <c:v>341</c:v>
                      </c:pt>
                      <c:pt idx="36">
                        <c:v>351</c:v>
                      </c:pt>
                      <c:pt idx="37">
                        <c:v>361</c:v>
                      </c:pt>
                      <c:pt idx="38">
                        <c:v>371</c:v>
                      </c:pt>
                      <c:pt idx="39">
                        <c:v>381</c:v>
                      </c:pt>
                      <c:pt idx="40">
                        <c:v>391</c:v>
                      </c:pt>
                      <c:pt idx="41">
                        <c:v>401</c:v>
                      </c:pt>
                      <c:pt idx="42">
                        <c:v>411</c:v>
                      </c:pt>
                      <c:pt idx="43">
                        <c:v>421</c:v>
                      </c:pt>
                      <c:pt idx="44">
                        <c:v>431</c:v>
                      </c:pt>
                      <c:pt idx="45">
                        <c:v>441</c:v>
                      </c:pt>
                      <c:pt idx="46">
                        <c:v>451</c:v>
                      </c:pt>
                      <c:pt idx="47">
                        <c:v>461</c:v>
                      </c:pt>
                      <c:pt idx="48">
                        <c:v>471</c:v>
                      </c:pt>
                      <c:pt idx="49">
                        <c:v>481</c:v>
                      </c:pt>
                      <c:pt idx="50">
                        <c:v>491</c:v>
                      </c:pt>
                      <c:pt idx="51">
                        <c:v>501</c:v>
                      </c:pt>
                      <c:pt idx="52">
                        <c:v>511</c:v>
                      </c:pt>
                      <c:pt idx="53">
                        <c:v>521</c:v>
                      </c:pt>
                      <c:pt idx="54">
                        <c:v>531</c:v>
                      </c:pt>
                      <c:pt idx="55">
                        <c:v>541</c:v>
                      </c:pt>
                      <c:pt idx="56">
                        <c:v>551</c:v>
                      </c:pt>
                      <c:pt idx="57">
                        <c:v>561</c:v>
                      </c:pt>
                      <c:pt idx="58">
                        <c:v>571</c:v>
                      </c:pt>
                      <c:pt idx="59">
                        <c:v>581</c:v>
                      </c:pt>
                      <c:pt idx="60">
                        <c:v>591</c:v>
                      </c:pt>
                      <c:pt idx="61">
                        <c:v>601</c:v>
                      </c:pt>
                      <c:pt idx="62">
                        <c:v>611</c:v>
                      </c:pt>
                      <c:pt idx="63">
                        <c:v>621</c:v>
                      </c:pt>
                      <c:pt idx="64">
                        <c:v>631</c:v>
                      </c:pt>
                      <c:pt idx="65">
                        <c:v>641</c:v>
                      </c:pt>
                      <c:pt idx="66">
                        <c:v>651</c:v>
                      </c:pt>
                      <c:pt idx="67">
                        <c:v>661</c:v>
                      </c:pt>
                      <c:pt idx="68">
                        <c:v>671</c:v>
                      </c:pt>
                      <c:pt idx="69">
                        <c:v>681</c:v>
                      </c:pt>
                      <c:pt idx="70">
                        <c:v>691</c:v>
                      </c:pt>
                      <c:pt idx="71">
                        <c:v>701</c:v>
                      </c:pt>
                      <c:pt idx="72">
                        <c:v>711</c:v>
                      </c:pt>
                      <c:pt idx="73">
                        <c:v>721</c:v>
                      </c:pt>
                      <c:pt idx="74">
                        <c:v>731</c:v>
                      </c:pt>
                      <c:pt idx="75">
                        <c:v>741</c:v>
                      </c:pt>
                      <c:pt idx="76">
                        <c:v>751</c:v>
                      </c:pt>
                      <c:pt idx="77">
                        <c:v>761</c:v>
                      </c:pt>
                      <c:pt idx="78">
                        <c:v>771</c:v>
                      </c:pt>
                      <c:pt idx="79">
                        <c:v>781</c:v>
                      </c:pt>
                      <c:pt idx="80">
                        <c:v>791</c:v>
                      </c:pt>
                      <c:pt idx="81">
                        <c:v>801</c:v>
                      </c:pt>
                      <c:pt idx="82">
                        <c:v>811</c:v>
                      </c:pt>
                      <c:pt idx="83">
                        <c:v>821</c:v>
                      </c:pt>
                      <c:pt idx="84">
                        <c:v>831</c:v>
                      </c:pt>
                      <c:pt idx="85">
                        <c:v>841</c:v>
                      </c:pt>
                      <c:pt idx="86">
                        <c:v>851</c:v>
                      </c:pt>
                      <c:pt idx="87">
                        <c:v>861</c:v>
                      </c:pt>
                      <c:pt idx="88">
                        <c:v>871</c:v>
                      </c:pt>
                      <c:pt idx="89">
                        <c:v>881</c:v>
                      </c:pt>
                      <c:pt idx="90">
                        <c:v>891</c:v>
                      </c:pt>
                      <c:pt idx="91">
                        <c:v>901</c:v>
                      </c:pt>
                      <c:pt idx="92">
                        <c:v>911</c:v>
                      </c:pt>
                      <c:pt idx="93">
                        <c:v>921</c:v>
                      </c:pt>
                      <c:pt idx="94">
                        <c:v>931</c:v>
                      </c:pt>
                      <c:pt idx="95">
                        <c:v>941</c:v>
                      </c:pt>
                      <c:pt idx="96">
                        <c:v>951</c:v>
                      </c:pt>
                      <c:pt idx="97">
                        <c:v>961</c:v>
                      </c:pt>
                      <c:pt idx="98">
                        <c:v>971</c:v>
                      </c:pt>
                      <c:pt idx="99">
                        <c:v>981</c:v>
                      </c:pt>
                      <c:pt idx="100">
                        <c:v>991</c:v>
                      </c:pt>
                      <c:pt idx="101">
                        <c:v>1001</c:v>
                      </c:pt>
                      <c:pt idx="102">
                        <c:v>1011</c:v>
                      </c:pt>
                      <c:pt idx="103">
                        <c:v>1021</c:v>
                      </c:pt>
                      <c:pt idx="104">
                        <c:v>1031</c:v>
                      </c:pt>
                      <c:pt idx="105">
                        <c:v>1041</c:v>
                      </c:pt>
                      <c:pt idx="106">
                        <c:v>1051</c:v>
                      </c:pt>
                      <c:pt idx="107">
                        <c:v>1061</c:v>
                      </c:pt>
                      <c:pt idx="108">
                        <c:v>1071</c:v>
                      </c:pt>
                      <c:pt idx="109">
                        <c:v>1081</c:v>
                      </c:pt>
                      <c:pt idx="110">
                        <c:v>1091</c:v>
                      </c:pt>
                      <c:pt idx="111">
                        <c:v>1101</c:v>
                      </c:pt>
                      <c:pt idx="112">
                        <c:v>1111</c:v>
                      </c:pt>
                      <c:pt idx="113">
                        <c:v>1121</c:v>
                      </c:pt>
                      <c:pt idx="114">
                        <c:v>1131</c:v>
                      </c:pt>
                      <c:pt idx="115">
                        <c:v>1141</c:v>
                      </c:pt>
                      <c:pt idx="116">
                        <c:v>1151</c:v>
                      </c:pt>
                      <c:pt idx="117">
                        <c:v>1161</c:v>
                      </c:pt>
                      <c:pt idx="118">
                        <c:v>1171</c:v>
                      </c:pt>
                      <c:pt idx="119">
                        <c:v>1181</c:v>
                      </c:pt>
                      <c:pt idx="120">
                        <c:v>1191</c:v>
                      </c:pt>
                      <c:pt idx="121">
                        <c:v>1201</c:v>
                      </c:pt>
                      <c:pt idx="122">
                        <c:v>1211</c:v>
                      </c:pt>
                      <c:pt idx="123">
                        <c:v>1221</c:v>
                      </c:pt>
                      <c:pt idx="124">
                        <c:v>1231</c:v>
                      </c:pt>
                      <c:pt idx="125">
                        <c:v>1241</c:v>
                      </c:pt>
                      <c:pt idx="126">
                        <c:v>1251</c:v>
                      </c:pt>
                      <c:pt idx="127">
                        <c:v>1261</c:v>
                      </c:pt>
                      <c:pt idx="128">
                        <c:v>1271</c:v>
                      </c:pt>
                      <c:pt idx="129">
                        <c:v>1281</c:v>
                      </c:pt>
                      <c:pt idx="130">
                        <c:v>1291</c:v>
                      </c:pt>
                      <c:pt idx="131">
                        <c:v>1301</c:v>
                      </c:pt>
                      <c:pt idx="132">
                        <c:v>1311</c:v>
                      </c:pt>
                      <c:pt idx="133">
                        <c:v>1321</c:v>
                      </c:pt>
                      <c:pt idx="134">
                        <c:v>1331</c:v>
                      </c:pt>
                      <c:pt idx="135">
                        <c:v>1341</c:v>
                      </c:pt>
                      <c:pt idx="136">
                        <c:v>1351</c:v>
                      </c:pt>
                      <c:pt idx="137">
                        <c:v>1361</c:v>
                      </c:pt>
                      <c:pt idx="138">
                        <c:v>1371</c:v>
                      </c:pt>
                      <c:pt idx="139">
                        <c:v>1381</c:v>
                      </c:pt>
                      <c:pt idx="140">
                        <c:v>1391</c:v>
                      </c:pt>
                      <c:pt idx="141">
                        <c:v>1401</c:v>
                      </c:pt>
                      <c:pt idx="142">
                        <c:v>1411</c:v>
                      </c:pt>
                      <c:pt idx="143">
                        <c:v>1421</c:v>
                      </c:pt>
                      <c:pt idx="144">
                        <c:v>1431</c:v>
                      </c:pt>
                      <c:pt idx="145">
                        <c:v>1441</c:v>
                      </c:pt>
                      <c:pt idx="146">
                        <c:v>1451</c:v>
                      </c:pt>
                      <c:pt idx="147">
                        <c:v>1461</c:v>
                      </c:pt>
                      <c:pt idx="148">
                        <c:v>1471</c:v>
                      </c:pt>
                      <c:pt idx="149">
                        <c:v>1481</c:v>
                      </c:pt>
                      <c:pt idx="150">
                        <c:v>1491</c:v>
                      </c:pt>
                      <c:pt idx="151">
                        <c:v>1501</c:v>
                      </c:pt>
                      <c:pt idx="152">
                        <c:v>1511</c:v>
                      </c:pt>
                      <c:pt idx="153">
                        <c:v>1521</c:v>
                      </c:pt>
                      <c:pt idx="154">
                        <c:v>1531</c:v>
                      </c:pt>
                      <c:pt idx="155">
                        <c:v>1541</c:v>
                      </c:pt>
                      <c:pt idx="156">
                        <c:v>1551</c:v>
                      </c:pt>
                      <c:pt idx="157">
                        <c:v>1561</c:v>
                      </c:pt>
                      <c:pt idx="158">
                        <c:v>1571</c:v>
                      </c:pt>
                      <c:pt idx="159">
                        <c:v>1581</c:v>
                      </c:pt>
                      <c:pt idx="160">
                        <c:v>1591</c:v>
                      </c:pt>
                      <c:pt idx="161">
                        <c:v>1601</c:v>
                      </c:pt>
                      <c:pt idx="162">
                        <c:v>1611</c:v>
                      </c:pt>
                      <c:pt idx="163">
                        <c:v>1621</c:v>
                      </c:pt>
                      <c:pt idx="164">
                        <c:v>1631</c:v>
                      </c:pt>
                      <c:pt idx="165">
                        <c:v>1641</c:v>
                      </c:pt>
                      <c:pt idx="166">
                        <c:v>1651</c:v>
                      </c:pt>
                      <c:pt idx="167">
                        <c:v>1661</c:v>
                      </c:pt>
                      <c:pt idx="168">
                        <c:v>1671</c:v>
                      </c:pt>
                      <c:pt idx="169">
                        <c:v>1681</c:v>
                      </c:pt>
                      <c:pt idx="170">
                        <c:v>1691</c:v>
                      </c:pt>
                      <c:pt idx="171">
                        <c:v>1701</c:v>
                      </c:pt>
                      <c:pt idx="172">
                        <c:v>1711</c:v>
                      </c:pt>
                      <c:pt idx="173">
                        <c:v>1721</c:v>
                      </c:pt>
                      <c:pt idx="174">
                        <c:v>1731</c:v>
                      </c:pt>
                      <c:pt idx="175">
                        <c:v>1741</c:v>
                      </c:pt>
                      <c:pt idx="176">
                        <c:v>1751</c:v>
                      </c:pt>
                      <c:pt idx="177">
                        <c:v>1761</c:v>
                      </c:pt>
                      <c:pt idx="178">
                        <c:v>1771</c:v>
                      </c:pt>
                      <c:pt idx="179">
                        <c:v>1781</c:v>
                      </c:pt>
                      <c:pt idx="180">
                        <c:v>1791</c:v>
                      </c:pt>
                      <c:pt idx="181">
                        <c:v>1801</c:v>
                      </c:pt>
                      <c:pt idx="182">
                        <c:v>1811</c:v>
                      </c:pt>
                      <c:pt idx="183">
                        <c:v>1821</c:v>
                      </c:pt>
                      <c:pt idx="184">
                        <c:v>1831</c:v>
                      </c:pt>
                      <c:pt idx="185">
                        <c:v>1841</c:v>
                      </c:pt>
                      <c:pt idx="186">
                        <c:v>1851</c:v>
                      </c:pt>
                      <c:pt idx="187">
                        <c:v>1861</c:v>
                      </c:pt>
                      <c:pt idx="188">
                        <c:v>1871</c:v>
                      </c:pt>
                      <c:pt idx="189">
                        <c:v>1881</c:v>
                      </c:pt>
                      <c:pt idx="190">
                        <c:v>1891</c:v>
                      </c:pt>
                      <c:pt idx="191">
                        <c:v>1901</c:v>
                      </c:pt>
                      <c:pt idx="192">
                        <c:v>1911</c:v>
                      </c:pt>
                      <c:pt idx="193">
                        <c:v>1921</c:v>
                      </c:pt>
                      <c:pt idx="194">
                        <c:v>1931</c:v>
                      </c:pt>
                      <c:pt idx="195">
                        <c:v>1941</c:v>
                      </c:pt>
                      <c:pt idx="196">
                        <c:v>1951</c:v>
                      </c:pt>
                      <c:pt idx="197">
                        <c:v>1961</c:v>
                      </c:pt>
                      <c:pt idx="198">
                        <c:v>1971</c:v>
                      </c:pt>
                      <c:pt idx="199">
                        <c:v>1981</c:v>
                      </c:pt>
                      <c:pt idx="200">
                        <c:v>1991</c:v>
                      </c:pt>
                      <c:pt idx="201">
                        <c:v>2001</c:v>
                      </c:pt>
                      <c:pt idx="202">
                        <c:v>2011</c:v>
                      </c:pt>
                      <c:pt idx="203">
                        <c:v>2021</c:v>
                      </c:pt>
                      <c:pt idx="204">
                        <c:v>2031</c:v>
                      </c:pt>
                      <c:pt idx="205">
                        <c:v>2041</c:v>
                      </c:pt>
                      <c:pt idx="206">
                        <c:v>2051</c:v>
                      </c:pt>
                      <c:pt idx="207">
                        <c:v>2061</c:v>
                      </c:pt>
                      <c:pt idx="208">
                        <c:v>2071</c:v>
                      </c:pt>
                      <c:pt idx="209">
                        <c:v>2081</c:v>
                      </c:pt>
                      <c:pt idx="210">
                        <c:v>2091</c:v>
                      </c:pt>
                      <c:pt idx="211">
                        <c:v>2101</c:v>
                      </c:pt>
                      <c:pt idx="212">
                        <c:v>2111</c:v>
                      </c:pt>
                      <c:pt idx="213">
                        <c:v>2121</c:v>
                      </c:pt>
                      <c:pt idx="214">
                        <c:v>2131</c:v>
                      </c:pt>
                      <c:pt idx="215">
                        <c:v>2141</c:v>
                      </c:pt>
                      <c:pt idx="216">
                        <c:v>2151</c:v>
                      </c:pt>
                      <c:pt idx="217">
                        <c:v>2161</c:v>
                      </c:pt>
                      <c:pt idx="218">
                        <c:v>2171</c:v>
                      </c:pt>
                      <c:pt idx="219">
                        <c:v>2181</c:v>
                      </c:pt>
                      <c:pt idx="220">
                        <c:v>2191</c:v>
                      </c:pt>
                      <c:pt idx="221">
                        <c:v>2201</c:v>
                      </c:pt>
                      <c:pt idx="222">
                        <c:v>2211</c:v>
                      </c:pt>
                      <c:pt idx="223">
                        <c:v>2221</c:v>
                      </c:pt>
                      <c:pt idx="224">
                        <c:v>2231</c:v>
                      </c:pt>
                      <c:pt idx="225">
                        <c:v>2241</c:v>
                      </c:pt>
                      <c:pt idx="226">
                        <c:v>2251</c:v>
                      </c:pt>
                      <c:pt idx="227">
                        <c:v>2261</c:v>
                      </c:pt>
                      <c:pt idx="228">
                        <c:v>2271</c:v>
                      </c:pt>
                      <c:pt idx="229">
                        <c:v>2281</c:v>
                      </c:pt>
                      <c:pt idx="230">
                        <c:v>2291</c:v>
                      </c:pt>
                      <c:pt idx="231">
                        <c:v>2301</c:v>
                      </c:pt>
                      <c:pt idx="232">
                        <c:v>2311</c:v>
                      </c:pt>
                      <c:pt idx="233">
                        <c:v>2321</c:v>
                      </c:pt>
                      <c:pt idx="234">
                        <c:v>2331</c:v>
                      </c:pt>
                      <c:pt idx="235">
                        <c:v>2341</c:v>
                      </c:pt>
                      <c:pt idx="236">
                        <c:v>2351</c:v>
                      </c:pt>
                      <c:pt idx="237">
                        <c:v>2361</c:v>
                      </c:pt>
                      <c:pt idx="238">
                        <c:v>2371</c:v>
                      </c:pt>
                      <c:pt idx="239">
                        <c:v>2381</c:v>
                      </c:pt>
                      <c:pt idx="240">
                        <c:v>2391</c:v>
                      </c:pt>
                      <c:pt idx="241">
                        <c:v>2401</c:v>
                      </c:pt>
                      <c:pt idx="242">
                        <c:v>2411</c:v>
                      </c:pt>
                      <c:pt idx="243">
                        <c:v>2421</c:v>
                      </c:pt>
                      <c:pt idx="244">
                        <c:v>2431</c:v>
                      </c:pt>
                      <c:pt idx="245">
                        <c:v>2441</c:v>
                      </c:pt>
                      <c:pt idx="246">
                        <c:v>2451</c:v>
                      </c:pt>
                      <c:pt idx="247">
                        <c:v>2461</c:v>
                      </c:pt>
                      <c:pt idx="248">
                        <c:v>2471</c:v>
                      </c:pt>
                      <c:pt idx="249">
                        <c:v>2481</c:v>
                      </c:pt>
                      <c:pt idx="250">
                        <c:v>2491</c:v>
                      </c:pt>
                      <c:pt idx="251">
                        <c:v>2501</c:v>
                      </c:pt>
                      <c:pt idx="252">
                        <c:v>2511</c:v>
                      </c:pt>
                      <c:pt idx="253">
                        <c:v>2521</c:v>
                      </c:pt>
                      <c:pt idx="254">
                        <c:v>2531</c:v>
                      </c:pt>
                      <c:pt idx="255">
                        <c:v>2541</c:v>
                      </c:pt>
                      <c:pt idx="256">
                        <c:v>2551</c:v>
                      </c:pt>
                      <c:pt idx="257">
                        <c:v>2561</c:v>
                      </c:pt>
                      <c:pt idx="258">
                        <c:v>2571</c:v>
                      </c:pt>
                      <c:pt idx="259">
                        <c:v>2581</c:v>
                      </c:pt>
                      <c:pt idx="260">
                        <c:v>2591</c:v>
                      </c:pt>
                      <c:pt idx="261">
                        <c:v>2601</c:v>
                      </c:pt>
                      <c:pt idx="262">
                        <c:v>2611</c:v>
                      </c:pt>
                      <c:pt idx="263">
                        <c:v>2621</c:v>
                      </c:pt>
                      <c:pt idx="264">
                        <c:v>2631</c:v>
                      </c:pt>
                      <c:pt idx="265">
                        <c:v>2641</c:v>
                      </c:pt>
                      <c:pt idx="266">
                        <c:v>2651</c:v>
                      </c:pt>
                      <c:pt idx="267">
                        <c:v>2661</c:v>
                      </c:pt>
                      <c:pt idx="268">
                        <c:v>2671</c:v>
                      </c:pt>
                      <c:pt idx="269">
                        <c:v>2681</c:v>
                      </c:pt>
                      <c:pt idx="270">
                        <c:v>2691</c:v>
                      </c:pt>
                      <c:pt idx="271">
                        <c:v>2701</c:v>
                      </c:pt>
                      <c:pt idx="272">
                        <c:v>2711</c:v>
                      </c:pt>
                      <c:pt idx="273">
                        <c:v>2721</c:v>
                      </c:pt>
                      <c:pt idx="274">
                        <c:v>2731</c:v>
                      </c:pt>
                      <c:pt idx="275">
                        <c:v>2741</c:v>
                      </c:pt>
                      <c:pt idx="276">
                        <c:v>2751</c:v>
                      </c:pt>
                      <c:pt idx="277">
                        <c:v>2761</c:v>
                      </c:pt>
                      <c:pt idx="278">
                        <c:v>2771</c:v>
                      </c:pt>
                      <c:pt idx="279">
                        <c:v>2781</c:v>
                      </c:pt>
                      <c:pt idx="280">
                        <c:v>2791</c:v>
                      </c:pt>
                      <c:pt idx="281">
                        <c:v>2801</c:v>
                      </c:pt>
                      <c:pt idx="282">
                        <c:v>2811</c:v>
                      </c:pt>
                      <c:pt idx="283">
                        <c:v>2821</c:v>
                      </c:pt>
                      <c:pt idx="284">
                        <c:v>2831</c:v>
                      </c:pt>
                      <c:pt idx="285">
                        <c:v>2841</c:v>
                      </c:pt>
                      <c:pt idx="286">
                        <c:v>2851</c:v>
                      </c:pt>
                      <c:pt idx="287">
                        <c:v>2861</c:v>
                      </c:pt>
                      <c:pt idx="288">
                        <c:v>2871</c:v>
                      </c:pt>
                      <c:pt idx="289">
                        <c:v>2881</c:v>
                      </c:pt>
                      <c:pt idx="290">
                        <c:v>2891</c:v>
                      </c:pt>
                      <c:pt idx="291">
                        <c:v>2901</c:v>
                      </c:pt>
                      <c:pt idx="292">
                        <c:v>2911</c:v>
                      </c:pt>
                      <c:pt idx="293">
                        <c:v>2921</c:v>
                      </c:pt>
                      <c:pt idx="294">
                        <c:v>2931</c:v>
                      </c:pt>
                      <c:pt idx="295">
                        <c:v>2941</c:v>
                      </c:pt>
                      <c:pt idx="296">
                        <c:v>2951</c:v>
                      </c:pt>
                      <c:pt idx="297">
                        <c:v>2961</c:v>
                      </c:pt>
                      <c:pt idx="298">
                        <c:v>2971</c:v>
                      </c:pt>
                      <c:pt idx="299">
                        <c:v>2981</c:v>
                      </c:pt>
                      <c:pt idx="300">
                        <c:v>2991</c:v>
                      </c:pt>
                      <c:pt idx="301">
                        <c:v>3001</c:v>
                      </c:pt>
                      <c:pt idx="302">
                        <c:v>3011</c:v>
                      </c:pt>
                      <c:pt idx="303">
                        <c:v>3021</c:v>
                      </c:pt>
                      <c:pt idx="304">
                        <c:v>3031</c:v>
                      </c:pt>
                      <c:pt idx="305">
                        <c:v>3041</c:v>
                      </c:pt>
                      <c:pt idx="306">
                        <c:v>3051</c:v>
                      </c:pt>
                      <c:pt idx="307">
                        <c:v>3061</c:v>
                      </c:pt>
                      <c:pt idx="308">
                        <c:v>3071</c:v>
                      </c:pt>
                      <c:pt idx="309">
                        <c:v>3081</c:v>
                      </c:pt>
                      <c:pt idx="310">
                        <c:v>3091</c:v>
                      </c:pt>
                      <c:pt idx="311">
                        <c:v>3101</c:v>
                      </c:pt>
                      <c:pt idx="312">
                        <c:v>3111</c:v>
                      </c:pt>
                      <c:pt idx="313">
                        <c:v>3121</c:v>
                      </c:pt>
                      <c:pt idx="314">
                        <c:v>3131</c:v>
                      </c:pt>
                      <c:pt idx="315">
                        <c:v>3141</c:v>
                      </c:pt>
                      <c:pt idx="316">
                        <c:v>3151</c:v>
                      </c:pt>
                      <c:pt idx="317">
                        <c:v>3161</c:v>
                      </c:pt>
                      <c:pt idx="318">
                        <c:v>3171</c:v>
                      </c:pt>
                      <c:pt idx="319">
                        <c:v>3181</c:v>
                      </c:pt>
                      <c:pt idx="320">
                        <c:v>3191</c:v>
                      </c:pt>
                      <c:pt idx="321">
                        <c:v>3201</c:v>
                      </c:pt>
                      <c:pt idx="322">
                        <c:v>3211</c:v>
                      </c:pt>
                      <c:pt idx="323">
                        <c:v>3221</c:v>
                      </c:pt>
                      <c:pt idx="324">
                        <c:v>3231</c:v>
                      </c:pt>
                      <c:pt idx="325">
                        <c:v>3241</c:v>
                      </c:pt>
                      <c:pt idx="326">
                        <c:v>3251</c:v>
                      </c:pt>
                      <c:pt idx="327">
                        <c:v>3261</c:v>
                      </c:pt>
                      <c:pt idx="328">
                        <c:v>3271</c:v>
                      </c:pt>
                      <c:pt idx="329">
                        <c:v>3281</c:v>
                      </c:pt>
                      <c:pt idx="330">
                        <c:v>3291</c:v>
                      </c:pt>
                      <c:pt idx="331">
                        <c:v>3301</c:v>
                      </c:pt>
                      <c:pt idx="332">
                        <c:v>3311</c:v>
                      </c:pt>
                      <c:pt idx="333">
                        <c:v>3321</c:v>
                      </c:pt>
                      <c:pt idx="334">
                        <c:v>3331</c:v>
                      </c:pt>
                      <c:pt idx="335">
                        <c:v>3341</c:v>
                      </c:pt>
                      <c:pt idx="336">
                        <c:v>3351</c:v>
                      </c:pt>
                      <c:pt idx="337">
                        <c:v>3361</c:v>
                      </c:pt>
                      <c:pt idx="338">
                        <c:v>3371</c:v>
                      </c:pt>
                      <c:pt idx="339">
                        <c:v>3381</c:v>
                      </c:pt>
                      <c:pt idx="340">
                        <c:v>3391</c:v>
                      </c:pt>
                      <c:pt idx="341">
                        <c:v>3401</c:v>
                      </c:pt>
                      <c:pt idx="342">
                        <c:v>3411</c:v>
                      </c:pt>
                      <c:pt idx="343">
                        <c:v>3421</c:v>
                      </c:pt>
                      <c:pt idx="344">
                        <c:v>3431</c:v>
                      </c:pt>
                      <c:pt idx="345">
                        <c:v>3441</c:v>
                      </c:pt>
                      <c:pt idx="346">
                        <c:v>3451</c:v>
                      </c:pt>
                      <c:pt idx="347">
                        <c:v>3461</c:v>
                      </c:pt>
                      <c:pt idx="348">
                        <c:v>3471</c:v>
                      </c:pt>
                      <c:pt idx="349">
                        <c:v>3481</c:v>
                      </c:pt>
                      <c:pt idx="350">
                        <c:v>3491</c:v>
                      </c:pt>
                      <c:pt idx="351">
                        <c:v>3501</c:v>
                      </c:pt>
                      <c:pt idx="352">
                        <c:v>3511</c:v>
                      </c:pt>
                      <c:pt idx="353">
                        <c:v>3521</c:v>
                      </c:pt>
                      <c:pt idx="354">
                        <c:v>3531</c:v>
                      </c:pt>
                      <c:pt idx="355">
                        <c:v>3541</c:v>
                      </c:pt>
                      <c:pt idx="356">
                        <c:v>3551</c:v>
                      </c:pt>
                      <c:pt idx="357">
                        <c:v>3561</c:v>
                      </c:pt>
                      <c:pt idx="358">
                        <c:v>3571</c:v>
                      </c:pt>
                      <c:pt idx="359">
                        <c:v>3581</c:v>
                      </c:pt>
                      <c:pt idx="360">
                        <c:v>3591</c:v>
                      </c:pt>
                      <c:pt idx="361">
                        <c:v>3601</c:v>
                      </c:pt>
                      <c:pt idx="362">
                        <c:v>3611</c:v>
                      </c:pt>
                      <c:pt idx="363">
                        <c:v>3621</c:v>
                      </c:pt>
                      <c:pt idx="364">
                        <c:v>3631</c:v>
                      </c:pt>
                      <c:pt idx="365">
                        <c:v>3641</c:v>
                      </c:pt>
                      <c:pt idx="366">
                        <c:v>3651</c:v>
                      </c:pt>
                      <c:pt idx="367">
                        <c:v>3661</c:v>
                      </c:pt>
                      <c:pt idx="368">
                        <c:v>3671</c:v>
                      </c:pt>
                      <c:pt idx="369">
                        <c:v>3681</c:v>
                      </c:pt>
                      <c:pt idx="370">
                        <c:v>3691</c:v>
                      </c:pt>
                      <c:pt idx="371">
                        <c:v>3701</c:v>
                      </c:pt>
                      <c:pt idx="372">
                        <c:v>3711</c:v>
                      </c:pt>
                      <c:pt idx="373">
                        <c:v>3721</c:v>
                      </c:pt>
                      <c:pt idx="374">
                        <c:v>3731</c:v>
                      </c:pt>
                      <c:pt idx="375">
                        <c:v>3741</c:v>
                      </c:pt>
                      <c:pt idx="376">
                        <c:v>3751</c:v>
                      </c:pt>
                      <c:pt idx="377">
                        <c:v>3761</c:v>
                      </c:pt>
                      <c:pt idx="378">
                        <c:v>3771</c:v>
                      </c:pt>
                      <c:pt idx="379">
                        <c:v>3781</c:v>
                      </c:pt>
                      <c:pt idx="380">
                        <c:v>3791</c:v>
                      </c:pt>
                      <c:pt idx="381">
                        <c:v>3801</c:v>
                      </c:pt>
                      <c:pt idx="382">
                        <c:v>3811</c:v>
                      </c:pt>
                      <c:pt idx="383">
                        <c:v>3821</c:v>
                      </c:pt>
                      <c:pt idx="384">
                        <c:v>3831</c:v>
                      </c:pt>
                      <c:pt idx="385">
                        <c:v>3841</c:v>
                      </c:pt>
                      <c:pt idx="386">
                        <c:v>3851</c:v>
                      </c:pt>
                      <c:pt idx="387">
                        <c:v>3861</c:v>
                      </c:pt>
                      <c:pt idx="388">
                        <c:v>3871</c:v>
                      </c:pt>
                      <c:pt idx="389">
                        <c:v>3881</c:v>
                      </c:pt>
                      <c:pt idx="390">
                        <c:v>3891</c:v>
                      </c:pt>
                      <c:pt idx="391">
                        <c:v>3901</c:v>
                      </c:pt>
                      <c:pt idx="392">
                        <c:v>3911</c:v>
                      </c:pt>
                      <c:pt idx="393">
                        <c:v>3921</c:v>
                      </c:pt>
                      <c:pt idx="394">
                        <c:v>3931</c:v>
                      </c:pt>
                      <c:pt idx="395">
                        <c:v>3941</c:v>
                      </c:pt>
                      <c:pt idx="396">
                        <c:v>3951</c:v>
                      </c:pt>
                      <c:pt idx="397">
                        <c:v>3961</c:v>
                      </c:pt>
                      <c:pt idx="398">
                        <c:v>3971</c:v>
                      </c:pt>
                      <c:pt idx="399">
                        <c:v>3981</c:v>
                      </c:pt>
                      <c:pt idx="400">
                        <c:v>3991</c:v>
                      </c:pt>
                      <c:pt idx="401">
                        <c:v>4001</c:v>
                      </c:pt>
                      <c:pt idx="402">
                        <c:v>4011</c:v>
                      </c:pt>
                      <c:pt idx="403">
                        <c:v>4021</c:v>
                      </c:pt>
                      <c:pt idx="404">
                        <c:v>4031</c:v>
                      </c:pt>
                      <c:pt idx="405">
                        <c:v>4041</c:v>
                      </c:pt>
                      <c:pt idx="406">
                        <c:v>4051</c:v>
                      </c:pt>
                      <c:pt idx="407">
                        <c:v>4061</c:v>
                      </c:pt>
                      <c:pt idx="408">
                        <c:v>4071</c:v>
                      </c:pt>
                      <c:pt idx="409">
                        <c:v>4081</c:v>
                      </c:pt>
                      <c:pt idx="410">
                        <c:v>4091</c:v>
                      </c:pt>
                      <c:pt idx="411">
                        <c:v>4101</c:v>
                      </c:pt>
                      <c:pt idx="412">
                        <c:v>4111</c:v>
                      </c:pt>
                      <c:pt idx="413">
                        <c:v>4121</c:v>
                      </c:pt>
                      <c:pt idx="414">
                        <c:v>4131</c:v>
                      </c:pt>
                      <c:pt idx="415">
                        <c:v>4141</c:v>
                      </c:pt>
                      <c:pt idx="416">
                        <c:v>4151</c:v>
                      </c:pt>
                      <c:pt idx="417">
                        <c:v>4161</c:v>
                      </c:pt>
                      <c:pt idx="418">
                        <c:v>4171</c:v>
                      </c:pt>
                      <c:pt idx="419">
                        <c:v>4181</c:v>
                      </c:pt>
                      <c:pt idx="420">
                        <c:v>4191</c:v>
                      </c:pt>
                      <c:pt idx="421">
                        <c:v>4201</c:v>
                      </c:pt>
                      <c:pt idx="422">
                        <c:v>4211</c:v>
                      </c:pt>
                      <c:pt idx="423">
                        <c:v>4221</c:v>
                      </c:pt>
                      <c:pt idx="424">
                        <c:v>4231</c:v>
                      </c:pt>
                      <c:pt idx="425">
                        <c:v>4241</c:v>
                      </c:pt>
                      <c:pt idx="426">
                        <c:v>4251</c:v>
                      </c:pt>
                      <c:pt idx="427">
                        <c:v>4261</c:v>
                      </c:pt>
                      <c:pt idx="428">
                        <c:v>4271</c:v>
                      </c:pt>
                      <c:pt idx="429">
                        <c:v>4281</c:v>
                      </c:pt>
                      <c:pt idx="430">
                        <c:v>4291</c:v>
                      </c:pt>
                      <c:pt idx="431">
                        <c:v>4301</c:v>
                      </c:pt>
                      <c:pt idx="432">
                        <c:v>4311</c:v>
                      </c:pt>
                      <c:pt idx="433">
                        <c:v>4321</c:v>
                      </c:pt>
                      <c:pt idx="434">
                        <c:v>4331</c:v>
                      </c:pt>
                      <c:pt idx="435">
                        <c:v>4341</c:v>
                      </c:pt>
                      <c:pt idx="436">
                        <c:v>4351</c:v>
                      </c:pt>
                      <c:pt idx="437">
                        <c:v>4361</c:v>
                      </c:pt>
                      <c:pt idx="438">
                        <c:v>4371</c:v>
                      </c:pt>
                      <c:pt idx="439">
                        <c:v>4381</c:v>
                      </c:pt>
                      <c:pt idx="440">
                        <c:v>4391</c:v>
                      </c:pt>
                      <c:pt idx="441">
                        <c:v>4401</c:v>
                      </c:pt>
                      <c:pt idx="442">
                        <c:v>4411</c:v>
                      </c:pt>
                      <c:pt idx="443">
                        <c:v>4421</c:v>
                      </c:pt>
                      <c:pt idx="444">
                        <c:v>4431</c:v>
                      </c:pt>
                      <c:pt idx="445">
                        <c:v>4441</c:v>
                      </c:pt>
                      <c:pt idx="446">
                        <c:v>4451</c:v>
                      </c:pt>
                      <c:pt idx="447">
                        <c:v>4461</c:v>
                      </c:pt>
                      <c:pt idx="448">
                        <c:v>4471</c:v>
                      </c:pt>
                      <c:pt idx="449">
                        <c:v>4481</c:v>
                      </c:pt>
                      <c:pt idx="450">
                        <c:v>4491</c:v>
                      </c:pt>
                      <c:pt idx="451">
                        <c:v>4501</c:v>
                      </c:pt>
                      <c:pt idx="452">
                        <c:v>4511</c:v>
                      </c:pt>
                      <c:pt idx="453">
                        <c:v>4521</c:v>
                      </c:pt>
                      <c:pt idx="454">
                        <c:v>4531</c:v>
                      </c:pt>
                      <c:pt idx="455">
                        <c:v>4541</c:v>
                      </c:pt>
                      <c:pt idx="456">
                        <c:v>4551</c:v>
                      </c:pt>
                      <c:pt idx="457">
                        <c:v>4561</c:v>
                      </c:pt>
                      <c:pt idx="458">
                        <c:v>4571</c:v>
                      </c:pt>
                      <c:pt idx="459">
                        <c:v>4581</c:v>
                      </c:pt>
                      <c:pt idx="460">
                        <c:v>4591</c:v>
                      </c:pt>
                      <c:pt idx="461">
                        <c:v>4601</c:v>
                      </c:pt>
                      <c:pt idx="462">
                        <c:v>4611</c:v>
                      </c:pt>
                      <c:pt idx="463">
                        <c:v>4621</c:v>
                      </c:pt>
                      <c:pt idx="464">
                        <c:v>4631</c:v>
                      </c:pt>
                      <c:pt idx="465">
                        <c:v>4641</c:v>
                      </c:pt>
                      <c:pt idx="466">
                        <c:v>4651</c:v>
                      </c:pt>
                      <c:pt idx="467">
                        <c:v>4661</c:v>
                      </c:pt>
                      <c:pt idx="468">
                        <c:v>4671</c:v>
                      </c:pt>
                      <c:pt idx="469">
                        <c:v>4681</c:v>
                      </c:pt>
                      <c:pt idx="470">
                        <c:v>4691</c:v>
                      </c:pt>
                      <c:pt idx="471">
                        <c:v>4701</c:v>
                      </c:pt>
                      <c:pt idx="472">
                        <c:v>4711</c:v>
                      </c:pt>
                      <c:pt idx="473">
                        <c:v>4721</c:v>
                      </c:pt>
                      <c:pt idx="474">
                        <c:v>4731</c:v>
                      </c:pt>
                      <c:pt idx="475">
                        <c:v>4741</c:v>
                      </c:pt>
                      <c:pt idx="476">
                        <c:v>4751</c:v>
                      </c:pt>
                      <c:pt idx="477">
                        <c:v>4761</c:v>
                      </c:pt>
                      <c:pt idx="478">
                        <c:v>4771</c:v>
                      </c:pt>
                      <c:pt idx="479">
                        <c:v>4781</c:v>
                      </c:pt>
                      <c:pt idx="480">
                        <c:v>4791</c:v>
                      </c:pt>
                      <c:pt idx="481">
                        <c:v>4801</c:v>
                      </c:pt>
                      <c:pt idx="482">
                        <c:v>4811</c:v>
                      </c:pt>
                      <c:pt idx="483">
                        <c:v>4821</c:v>
                      </c:pt>
                      <c:pt idx="484">
                        <c:v>4831</c:v>
                      </c:pt>
                      <c:pt idx="485">
                        <c:v>4841</c:v>
                      </c:pt>
                      <c:pt idx="486">
                        <c:v>4851</c:v>
                      </c:pt>
                      <c:pt idx="487">
                        <c:v>4861</c:v>
                      </c:pt>
                      <c:pt idx="488">
                        <c:v>4871</c:v>
                      </c:pt>
                      <c:pt idx="489">
                        <c:v>4881</c:v>
                      </c:pt>
                      <c:pt idx="490">
                        <c:v>4891</c:v>
                      </c:pt>
                      <c:pt idx="491">
                        <c:v>4901</c:v>
                      </c:pt>
                      <c:pt idx="492">
                        <c:v>4911</c:v>
                      </c:pt>
                      <c:pt idx="493">
                        <c:v>4921</c:v>
                      </c:pt>
                      <c:pt idx="494">
                        <c:v>4931</c:v>
                      </c:pt>
                      <c:pt idx="495">
                        <c:v>4941</c:v>
                      </c:pt>
                      <c:pt idx="496">
                        <c:v>4951</c:v>
                      </c:pt>
                      <c:pt idx="497">
                        <c:v>4961</c:v>
                      </c:pt>
                      <c:pt idx="498">
                        <c:v>4971</c:v>
                      </c:pt>
                      <c:pt idx="499">
                        <c:v>4981</c:v>
                      </c:pt>
                      <c:pt idx="500">
                        <c:v>4991</c:v>
                      </c:pt>
                      <c:pt idx="501">
                        <c:v>5001</c:v>
                      </c:pt>
                      <c:pt idx="502">
                        <c:v>5011</c:v>
                      </c:pt>
                      <c:pt idx="503">
                        <c:v>5021</c:v>
                      </c:pt>
                      <c:pt idx="504">
                        <c:v>5031</c:v>
                      </c:pt>
                      <c:pt idx="505">
                        <c:v>5041</c:v>
                      </c:pt>
                      <c:pt idx="506">
                        <c:v>5051</c:v>
                      </c:pt>
                      <c:pt idx="507">
                        <c:v>5061</c:v>
                      </c:pt>
                      <c:pt idx="508">
                        <c:v>5071</c:v>
                      </c:pt>
                      <c:pt idx="509">
                        <c:v>5081</c:v>
                      </c:pt>
                      <c:pt idx="510">
                        <c:v>5091</c:v>
                      </c:pt>
                      <c:pt idx="511">
                        <c:v>5101</c:v>
                      </c:pt>
                      <c:pt idx="512">
                        <c:v>5111</c:v>
                      </c:pt>
                      <c:pt idx="513">
                        <c:v>5121</c:v>
                      </c:pt>
                      <c:pt idx="514">
                        <c:v>5131</c:v>
                      </c:pt>
                      <c:pt idx="515">
                        <c:v>5141</c:v>
                      </c:pt>
                      <c:pt idx="516">
                        <c:v>5151</c:v>
                      </c:pt>
                      <c:pt idx="517">
                        <c:v>5161</c:v>
                      </c:pt>
                      <c:pt idx="518">
                        <c:v>5171</c:v>
                      </c:pt>
                      <c:pt idx="519">
                        <c:v>5181</c:v>
                      </c:pt>
                      <c:pt idx="520">
                        <c:v>5191</c:v>
                      </c:pt>
                      <c:pt idx="521">
                        <c:v>5201</c:v>
                      </c:pt>
                      <c:pt idx="522">
                        <c:v>5211</c:v>
                      </c:pt>
                      <c:pt idx="523">
                        <c:v>5221</c:v>
                      </c:pt>
                      <c:pt idx="524">
                        <c:v>5231</c:v>
                      </c:pt>
                      <c:pt idx="525">
                        <c:v>5241</c:v>
                      </c:pt>
                      <c:pt idx="526">
                        <c:v>5251</c:v>
                      </c:pt>
                      <c:pt idx="527">
                        <c:v>5261</c:v>
                      </c:pt>
                      <c:pt idx="528">
                        <c:v>5271</c:v>
                      </c:pt>
                      <c:pt idx="529">
                        <c:v>5281</c:v>
                      </c:pt>
                      <c:pt idx="530">
                        <c:v>5291</c:v>
                      </c:pt>
                      <c:pt idx="531">
                        <c:v>5301</c:v>
                      </c:pt>
                      <c:pt idx="532">
                        <c:v>5311</c:v>
                      </c:pt>
                      <c:pt idx="533">
                        <c:v>5321</c:v>
                      </c:pt>
                      <c:pt idx="534">
                        <c:v>5331</c:v>
                      </c:pt>
                      <c:pt idx="535">
                        <c:v>5341</c:v>
                      </c:pt>
                      <c:pt idx="536">
                        <c:v>5351</c:v>
                      </c:pt>
                      <c:pt idx="537">
                        <c:v>5361</c:v>
                      </c:pt>
                      <c:pt idx="538">
                        <c:v>5371</c:v>
                      </c:pt>
                      <c:pt idx="539">
                        <c:v>5381</c:v>
                      </c:pt>
                      <c:pt idx="540">
                        <c:v>5391</c:v>
                      </c:pt>
                      <c:pt idx="541">
                        <c:v>5401</c:v>
                      </c:pt>
                      <c:pt idx="542">
                        <c:v>5411</c:v>
                      </c:pt>
                      <c:pt idx="543">
                        <c:v>5421</c:v>
                      </c:pt>
                      <c:pt idx="544">
                        <c:v>5431</c:v>
                      </c:pt>
                      <c:pt idx="545">
                        <c:v>5441</c:v>
                      </c:pt>
                      <c:pt idx="546">
                        <c:v>5451</c:v>
                      </c:pt>
                      <c:pt idx="547">
                        <c:v>5461</c:v>
                      </c:pt>
                      <c:pt idx="548">
                        <c:v>5471</c:v>
                      </c:pt>
                      <c:pt idx="549">
                        <c:v>5481</c:v>
                      </c:pt>
                      <c:pt idx="550">
                        <c:v>5491</c:v>
                      </c:pt>
                      <c:pt idx="551">
                        <c:v>5501</c:v>
                      </c:pt>
                      <c:pt idx="552">
                        <c:v>5511</c:v>
                      </c:pt>
                      <c:pt idx="553">
                        <c:v>5521</c:v>
                      </c:pt>
                      <c:pt idx="554">
                        <c:v>5531</c:v>
                      </c:pt>
                      <c:pt idx="555">
                        <c:v>5541</c:v>
                      </c:pt>
                      <c:pt idx="556">
                        <c:v>5551</c:v>
                      </c:pt>
                      <c:pt idx="557">
                        <c:v>5561</c:v>
                      </c:pt>
                      <c:pt idx="558">
                        <c:v>5571</c:v>
                      </c:pt>
                      <c:pt idx="559">
                        <c:v>5581</c:v>
                      </c:pt>
                      <c:pt idx="560">
                        <c:v>5591</c:v>
                      </c:pt>
                      <c:pt idx="561">
                        <c:v>5601</c:v>
                      </c:pt>
                      <c:pt idx="562">
                        <c:v>5611</c:v>
                      </c:pt>
                      <c:pt idx="563">
                        <c:v>5621</c:v>
                      </c:pt>
                      <c:pt idx="564">
                        <c:v>5631</c:v>
                      </c:pt>
                      <c:pt idx="565">
                        <c:v>5641</c:v>
                      </c:pt>
                      <c:pt idx="566">
                        <c:v>5651</c:v>
                      </c:pt>
                      <c:pt idx="567">
                        <c:v>5661</c:v>
                      </c:pt>
                      <c:pt idx="568">
                        <c:v>5671</c:v>
                      </c:pt>
                      <c:pt idx="569">
                        <c:v>5681</c:v>
                      </c:pt>
                      <c:pt idx="570">
                        <c:v>5691</c:v>
                      </c:pt>
                      <c:pt idx="571">
                        <c:v>5701</c:v>
                      </c:pt>
                      <c:pt idx="572">
                        <c:v>5711</c:v>
                      </c:pt>
                      <c:pt idx="573">
                        <c:v>5721</c:v>
                      </c:pt>
                      <c:pt idx="574">
                        <c:v>5731</c:v>
                      </c:pt>
                      <c:pt idx="575">
                        <c:v>5741</c:v>
                      </c:pt>
                      <c:pt idx="576">
                        <c:v>5751</c:v>
                      </c:pt>
                      <c:pt idx="577">
                        <c:v>5761</c:v>
                      </c:pt>
                      <c:pt idx="578">
                        <c:v>5771</c:v>
                      </c:pt>
                      <c:pt idx="579">
                        <c:v>5781</c:v>
                      </c:pt>
                      <c:pt idx="580">
                        <c:v>5791</c:v>
                      </c:pt>
                      <c:pt idx="581">
                        <c:v>5801</c:v>
                      </c:pt>
                      <c:pt idx="582">
                        <c:v>5811</c:v>
                      </c:pt>
                      <c:pt idx="583">
                        <c:v>5821</c:v>
                      </c:pt>
                      <c:pt idx="584">
                        <c:v>5831</c:v>
                      </c:pt>
                      <c:pt idx="585">
                        <c:v>5841</c:v>
                      </c:pt>
                      <c:pt idx="586">
                        <c:v>5851</c:v>
                      </c:pt>
                      <c:pt idx="587">
                        <c:v>5861</c:v>
                      </c:pt>
                      <c:pt idx="588">
                        <c:v>5871</c:v>
                      </c:pt>
                      <c:pt idx="589">
                        <c:v>5881</c:v>
                      </c:pt>
                      <c:pt idx="590">
                        <c:v>5891</c:v>
                      </c:pt>
                      <c:pt idx="591">
                        <c:v>5901</c:v>
                      </c:pt>
                      <c:pt idx="592">
                        <c:v>5911</c:v>
                      </c:pt>
                      <c:pt idx="593">
                        <c:v>5921</c:v>
                      </c:pt>
                      <c:pt idx="594">
                        <c:v>5931</c:v>
                      </c:pt>
                      <c:pt idx="595">
                        <c:v>5941</c:v>
                      </c:pt>
                      <c:pt idx="596">
                        <c:v>5951</c:v>
                      </c:pt>
                      <c:pt idx="597">
                        <c:v>5961</c:v>
                      </c:pt>
                      <c:pt idx="598">
                        <c:v>5971</c:v>
                      </c:pt>
                      <c:pt idx="599">
                        <c:v>5981</c:v>
                      </c:pt>
                      <c:pt idx="600">
                        <c:v>5991</c:v>
                      </c:pt>
                      <c:pt idx="601">
                        <c:v>6001</c:v>
                      </c:pt>
                      <c:pt idx="602">
                        <c:v>6011</c:v>
                      </c:pt>
                      <c:pt idx="603">
                        <c:v>6021</c:v>
                      </c:pt>
                      <c:pt idx="604">
                        <c:v>6031</c:v>
                      </c:pt>
                      <c:pt idx="605">
                        <c:v>6041</c:v>
                      </c:pt>
                      <c:pt idx="606">
                        <c:v>6051</c:v>
                      </c:pt>
                      <c:pt idx="607">
                        <c:v>6061</c:v>
                      </c:pt>
                      <c:pt idx="608">
                        <c:v>6071</c:v>
                      </c:pt>
                      <c:pt idx="609">
                        <c:v>6081</c:v>
                      </c:pt>
                      <c:pt idx="610">
                        <c:v>6091</c:v>
                      </c:pt>
                      <c:pt idx="611">
                        <c:v>6101</c:v>
                      </c:pt>
                      <c:pt idx="612">
                        <c:v>6111</c:v>
                      </c:pt>
                      <c:pt idx="613">
                        <c:v>6121</c:v>
                      </c:pt>
                      <c:pt idx="614">
                        <c:v>6131</c:v>
                      </c:pt>
                      <c:pt idx="615">
                        <c:v>6141</c:v>
                      </c:pt>
                      <c:pt idx="616">
                        <c:v>6151</c:v>
                      </c:pt>
                      <c:pt idx="617">
                        <c:v>6161</c:v>
                      </c:pt>
                      <c:pt idx="618">
                        <c:v>6171</c:v>
                      </c:pt>
                      <c:pt idx="619">
                        <c:v>6181</c:v>
                      </c:pt>
                      <c:pt idx="620">
                        <c:v>6191</c:v>
                      </c:pt>
                      <c:pt idx="621">
                        <c:v>6201</c:v>
                      </c:pt>
                      <c:pt idx="622">
                        <c:v>6211</c:v>
                      </c:pt>
                      <c:pt idx="623">
                        <c:v>6221</c:v>
                      </c:pt>
                      <c:pt idx="624">
                        <c:v>6231</c:v>
                      </c:pt>
                      <c:pt idx="625">
                        <c:v>6241</c:v>
                      </c:pt>
                      <c:pt idx="626">
                        <c:v>6251</c:v>
                      </c:pt>
                      <c:pt idx="627">
                        <c:v>6261</c:v>
                      </c:pt>
                      <c:pt idx="628">
                        <c:v>6271</c:v>
                      </c:pt>
                      <c:pt idx="629">
                        <c:v>6281</c:v>
                      </c:pt>
                      <c:pt idx="630">
                        <c:v>6291</c:v>
                      </c:pt>
                      <c:pt idx="631">
                        <c:v>6301</c:v>
                      </c:pt>
                      <c:pt idx="632">
                        <c:v>6311</c:v>
                      </c:pt>
                      <c:pt idx="633">
                        <c:v>6321</c:v>
                      </c:pt>
                      <c:pt idx="634">
                        <c:v>6331</c:v>
                      </c:pt>
                      <c:pt idx="635">
                        <c:v>6341</c:v>
                      </c:pt>
                      <c:pt idx="636">
                        <c:v>6351</c:v>
                      </c:pt>
                      <c:pt idx="637">
                        <c:v>6361</c:v>
                      </c:pt>
                      <c:pt idx="638">
                        <c:v>6371</c:v>
                      </c:pt>
                      <c:pt idx="639">
                        <c:v>6381</c:v>
                      </c:pt>
                      <c:pt idx="640">
                        <c:v>6391</c:v>
                      </c:pt>
                      <c:pt idx="641">
                        <c:v>6401</c:v>
                      </c:pt>
                      <c:pt idx="642">
                        <c:v>6411</c:v>
                      </c:pt>
                      <c:pt idx="643">
                        <c:v>6421</c:v>
                      </c:pt>
                      <c:pt idx="644">
                        <c:v>6431</c:v>
                      </c:pt>
                      <c:pt idx="645">
                        <c:v>6441</c:v>
                      </c:pt>
                      <c:pt idx="646">
                        <c:v>6451</c:v>
                      </c:pt>
                      <c:pt idx="647">
                        <c:v>6461</c:v>
                      </c:pt>
                      <c:pt idx="648">
                        <c:v>6471</c:v>
                      </c:pt>
                      <c:pt idx="649">
                        <c:v>6481</c:v>
                      </c:pt>
                      <c:pt idx="650">
                        <c:v>6491</c:v>
                      </c:pt>
                      <c:pt idx="651">
                        <c:v>6501</c:v>
                      </c:pt>
                      <c:pt idx="652">
                        <c:v>6511</c:v>
                      </c:pt>
                      <c:pt idx="653">
                        <c:v>6521</c:v>
                      </c:pt>
                      <c:pt idx="654">
                        <c:v>6531</c:v>
                      </c:pt>
                      <c:pt idx="655">
                        <c:v>6541</c:v>
                      </c:pt>
                      <c:pt idx="656">
                        <c:v>6551</c:v>
                      </c:pt>
                      <c:pt idx="657">
                        <c:v>6561</c:v>
                      </c:pt>
                      <c:pt idx="658">
                        <c:v>6571</c:v>
                      </c:pt>
                      <c:pt idx="659">
                        <c:v>6581</c:v>
                      </c:pt>
                      <c:pt idx="660">
                        <c:v>6591</c:v>
                      </c:pt>
                      <c:pt idx="661">
                        <c:v>6601</c:v>
                      </c:pt>
                      <c:pt idx="662">
                        <c:v>6611</c:v>
                      </c:pt>
                      <c:pt idx="663">
                        <c:v>6621</c:v>
                      </c:pt>
                      <c:pt idx="664">
                        <c:v>6631</c:v>
                      </c:pt>
                      <c:pt idx="665">
                        <c:v>6641</c:v>
                      </c:pt>
                      <c:pt idx="666">
                        <c:v>6651</c:v>
                      </c:pt>
                      <c:pt idx="667">
                        <c:v>6661</c:v>
                      </c:pt>
                      <c:pt idx="668">
                        <c:v>6671</c:v>
                      </c:pt>
                      <c:pt idx="669">
                        <c:v>6681</c:v>
                      </c:pt>
                      <c:pt idx="670">
                        <c:v>6691</c:v>
                      </c:pt>
                      <c:pt idx="671">
                        <c:v>6701</c:v>
                      </c:pt>
                      <c:pt idx="672">
                        <c:v>6711</c:v>
                      </c:pt>
                      <c:pt idx="673">
                        <c:v>6721</c:v>
                      </c:pt>
                      <c:pt idx="674">
                        <c:v>6731</c:v>
                      </c:pt>
                      <c:pt idx="675">
                        <c:v>6741</c:v>
                      </c:pt>
                      <c:pt idx="676">
                        <c:v>6751</c:v>
                      </c:pt>
                      <c:pt idx="677">
                        <c:v>6761</c:v>
                      </c:pt>
                      <c:pt idx="678">
                        <c:v>6771</c:v>
                      </c:pt>
                      <c:pt idx="679">
                        <c:v>6781</c:v>
                      </c:pt>
                      <c:pt idx="680">
                        <c:v>6791</c:v>
                      </c:pt>
                      <c:pt idx="681">
                        <c:v>6801</c:v>
                      </c:pt>
                      <c:pt idx="682">
                        <c:v>6811</c:v>
                      </c:pt>
                      <c:pt idx="683">
                        <c:v>6821</c:v>
                      </c:pt>
                      <c:pt idx="684">
                        <c:v>6831</c:v>
                      </c:pt>
                      <c:pt idx="685">
                        <c:v>6841</c:v>
                      </c:pt>
                      <c:pt idx="686">
                        <c:v>6851</c:v>
                      </c:pt>
                      <c:pt idx="687">
                        <c:v>6861</c:v>
                      </c:pt>
                      <c:pt idx="688">
                        <c:v>6871</c:v>
                      </c:pt>
                      <c:pt idx="689">
                        <c:v>6881</c:v>
                      </c:pt>
                      <c:pt idx="690">
                        <c:v>6891</c:v>
                      </c:pt>
                      <c:pt idx="691">
                        <c:v>6901</c:v>
                      </c:pt>
                      <c:pt idx="692">
                        <c:v>6911</c:v>
                      </c:pt>
                      <c:pt idx="693">
                        <c:v>6921</c:v>
                      </c:pt>
                      <c:pt idx="694">
                        <c:v>6931</c:v>
                      </c:pt>
                      <c:pt idx="695">
                        <c:v>6941</c:v>
                      </c:pt>
                      <c:pt idx="696">
                        <c:v>6951</c:v>
                      </c:pt>
                      <c:pt idx="697">
                        <c:v>6961</c:v>
                      </c:pt>
                      <c:pt idx="698">
                        <c:v>6971</c:v>
                      </c:pt>
                      <c:pt idx="699">
                        <c:v>6981</c:v>
                      </c:pt>
                      <c:pt idx="700">
                        <c:v>6991</c:v>
                      </c:pt>
                      <c:pt idx="701">
                        <c:v>7001</c:v>
                      </c:pt>
                      <c:pt idx="702">
                        <c:v>7011</c:v>
                      </c:pt>
                      <c:pt idx="703">
                        <c:v>7021</c:v>
                      </c:pt>
                      <c:pt idx="704">
                        <c:v>7031</c:v>
                      </c:pt>
                      <c:pt idx="705">
                        <c:v>7041</c:v>
                      </c:pt>
                      <c:pt idx="706">
                        <c:v>7051</c:v>
                      </c:pt>
                      <c:pt idx="707">
                        <c:v>7061</c:v>
                      </c:pt>
                      <c:pt idx="708">
                        <c:v>7071</c:v>
                      </c:pt>
                      <c:pt idx="709">
                        <c:v>7081</c:v>
                      </c:pt>
                      <c:pt idx="710">
                        <c:v>7091</c:v>
                      </c:pt>
                      <c:pt idx="711">
                        <c:v>7101</c:v>
                      </c:pt>
                      <c:pt idx="712">
                        <c:v>7111</c:v>
                      </c:pt>
                      <c:pt idx="713">
                        <c:v>7121</c:v>
                      </c:pt>
                      <c:pt idx="714">
                        <c:v>7131</c:v>
                      </c:pt>
                      <c:pt idx="715">
                        <c:v>7141</c:v>
                      </c:pt>
                      <c:pt idx="716">
                        <c:v>7151</c:v>
                      </c:pt>
                      <c:pt idx="717">
                        <c:v>7161</c:v>
                      </c:pt>
                      <c:pt idx="718">
                        <c:v>7171</c:v>
                      </c:pt>
                      <c:pt idx="719">
                        <c:v>7181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'Pumped Well Data'!$P$5:$P$724</c15:sqref>
                        </c15:formulaRef>
                      </c:ext>
                    </c:extLst>
                    <c:numCache>
                      <c:formatCode>General</c:formatCode>
                      <c:ptCount val="7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2.3137593487575163</c:v>
                      </c:pt>
                      <c:pt idx="3">
                        <c:v>2.3998907663962763</c:v>
                      </c:pt>
                      <c:pt idx="4">
                        <c:v>2.4672574480362521</c:v>
                      </c:pt>
                      <c:pt idx="5">
                        <c:v>2.4661394799976666</c:v>
                      </c:pt>
                      <c:pt idx="6">
                        <c:v>2.3654696717352928</c:v>
                      </c:pt>
                      <c:pt idx="7">
                        <c:v>2.271005958301918</c:v>
                      </c:pt>
                      <c:pt idx="8">
                        <c:v>2.2383685662819039</c:v>
                      </c:pt>
                      <c:pt idx="9">
                        <c:v>2.2147312729901705</c:v>
                      </c:pt>
                      <c:pt idx="10">
                        <c:v>2.1654966999350456</c:v>
                      </c:pt>
                      <c:pt idx="11">
                        <c:v>2.1775657282174756</c:v>
                      </c:pt>
                      <c:pt idx="12">
                        <c:v>2.2448919040249513</c:v>
                      </c:pt>
                      <c:pt idx="13">
                        <c:v>2.3330488578289779</c:v>
                      </c:pt>
                      <c:pt idx="14">
                        <c:v>5.053065543972286</c:v>
                      </c:pt>
                      <c:pt idx="15">
                        <c:v>5.517415170277812</c:v>
                      </c:pt>
                      <c:pt idx="16">
                        <c:v>3.2559522615159975</c:v>
                      </c:pt>
                      <c:pt idx="17">
                        <c:v>2.9098627899230074</c:v>
                      </c:pt>
                      <c:pt idx="18">
                        <c:v>2.7256834404765797</c:v>
                      </c:pt>
                      <c:pt idx="19">
                        <c:v>2.501569267148239</c:v>
                      </c:pt>
                      <c:pt idx="20">
                        <c:v>2.5607648063354667</c:v>
                      </c:pt>
                      <c:pt idx="21">
                        <c:v>2.6902452051581003</c:v>
                      </c:pt>
                      <c:pt idx="22">
                        <c:v>2.5977242836660994</c:v>
                      </c:pt>
                      <c:pt idx="23">
                        <c:v>2.5395016002402384</c:v>
                      </c:pt>
                      <c:pt idx="24">
                        <c:v>2.4593495473852469</c:v>
                      </c:pt>
                      <c:pt idx="25">
                        <c:v>2.309453111856004</c:v>
                      </c:pt>
                      <c:pt idx="26">
                        <c:v>2.3709671609026586</c:v>
                      </c:pt>
                      <c:pt idx="27">
                        <c:v>2.4391470322796924</c:v>
                      </c:pt>
                      <c:pt idx="28">
                        <c:v>2.4420694157377278</c:v>
                      </c:pt>
                      <c:pt idx="29">
                        <c:v>2.3781274005068207</c:v>
                      </c:pt>
                      <c:pt idx="30">
                        <c:v>2.1363862154563353</c:v>
                      </c:pt>
                      <c:pt idx="31">
                        <c:v>2.2183024459724918</c:v>
                      </c:pt>
                      <c:pt idx="32">
                        <c:v>2.465454965014672</c:v>
                      </c:pt>
                      <c:pt idx="33">
                        <c:v>2.3104392079899996</c:v>
                      </c:pt>
                      <c:pt idx="34">
                        <c:v>1.6970292704206464</c:v>
                      </c:pt>
                      <c:pt idx="35">
                        <c:v>2.0708501924127511</c:v>
                      </c:pt>
                      <c:pt idx="36">
                        <c:v>2.3108437469652929</c:v>
                      </c:pt>
                      <c:pt idx="37">
                        <c:v>2.0374351574656204</c:v>
                      </c:pt>
                      <c:pt idx="38">
                        <c:v>2.0272309634294823</c:v>
                      </c:pt>
                      <c:pt idx="39">
                        <c:v>1.9611099172536524</c:v>
                      </c:pt>
                      <c:pt idx="40">
                        <c:v>1.8511572643278356</c:v>
                      </c:pt>
                      <c:pt idx="41">
                        <c:v>1.921368716528131</c:v>
                      </c:pt>
                      <c:pt idx="42">
                        <c:v>2.1227846662850571</c:v>
                      </c:pt>
                      <c:pt idx="43">
                        <c:v>2.0905564853520757</c:v>
                      </c:pt>
                      <c:pt idx="44">
                        <c:v>1.9902088150857542</c:v>
                      </c:pt>
                      <c:pt idx="45">
                        <c:v>1.7813926831662852</c:v>
                      </c:pt>
                      <c:pt idx="46">
                        <c:v>1.9378486723163262</c:v>
                      </c:pt>
                      <c:pt idx="47">
                        <c:v>1.9631690859621442</c:v>
                      </c:pt>
                      <c:pt idx="48">
                        <c:v>2.069840344909458</c:v>
                      </c:pt>
                      <c:pt idx="49">
                        <c:v>2.119717848328154</c:v>
                      </c:pt>
                      <c:pt idx="50">
                        <c:v>1.7936841264149073</c:v>
                      </c:pt>
                      <c:pt idx="51">
                        <c:v>1.7580716749524914</c:v>
                      </c:pt>
                      <c:pt idx="52">
                        <c:v>1.8074554183941089</c:v>
                      </c:pt>
                      <c:pt idx="53">
                        <c:v>1.7265710345730172</c:v>
                      </c:pt>
                      <c:pt idx="54">
                        <c:v>2.2290114839836255</c:v>
                      </c:pt>
                      <c:pt idx="55">
                        <c:v>2.1364919887947629</c:v>
                      </c:pt>
                      <c:pt idx="56">
                        <c:v>1.4359888926082114</c:v>
                      </c:pt>
                      <c:pt idx="57">
                        <c:v>1.7205959429029896</c:v>
                      </c:pt>
                      <c:pt idx="58">
                        <c:v>2.0806513801934798</c:v>
                      </c:pt>
                      <c:pt idx="59">
                        <c:v>1.8940085910632318</c:v>
                      </c:pt>
                      <c:pt idx="60">
                        <c:v>1.5991863692273049</c:v>
                      </c:pt>
                      <c:pt idx="61">
                        <c:v>2.1476038442658085</c:v>
                      </c:pt>
                      <c:pt idx="62">
                        <c:v>2.2668264087765455</c:v>
                      </c:pt>
                      <c:pt idx="63">
                        <c:v>1.6599967698269598</c:v>
                      </c:pt>
                      <c:pt idx="64">
                        <c:v>1.7597586136793955</c:v>
                      </c:pt>
                      <c:pt idx="65">
                        <c:v>1.9782152306234226</c:v>
                      </c:pt>
                      <c:pt idx="66">
                        <c:v>2.0441203912888239</c:v>
                      </c:pt>
                      <c:pt idx="67">
                        <c:v>1.9381589705086411</c:v>
                      </c:pt>
                      <c:pt idx="68">
                        <c:v>1.9884335663676695</c:v>
                      </c:pt>
                      <c:pt idx="69">
                        <c:v>1.9514401874158345</c:v>
                      </c:pt>
                      <c:pt idx="70">
                        <c:v>1.8636600289253222</c:v>
                      </c:pt>
                      <c:pt idx="71">
                        <c:v>1.9696768088741312</c:v>
                      </c:pt>
                      <c:pt idx="72">
                        <c:v>2.2072727218261137</c:v>
                      </c:pt>
                      <c:pt idx="73">
                        <c:v>2.1077976558744993</c:v>
                      </c:pt>
                      <c:pt idx="74">
                        <c:v>1.9392104531591567</c:v>
                      </c:pt>
                      <c:pt idx="75">
                        <c:v>2.3785271439967088</c:v>
                      </c:pt>
                      <c:pt idx="76">
                        <c:v>2.3159585084178045</c:v>
                      </c:pt>
                      <c:pt idx="77">
                        <c:v>2.1056755794179258</c:v>
                      </c:pt>
                      <c:pt idx="78">
                        <c:v>2.173380949396734</c:v>
                      </c:pt>
                      <c:pt idx="79">
                        <c:v>2.211290408467399</c:v>
                      </c:pt>
                      <c:pt idx="80">
                        <c:v>2.4778959791974113</c:v>
                      </c:pt>
                      <c:pt idx="81">
                        <c:v>2.1929520420466844</c:v>
                      </c:pt>
                      <c:pt idx="82">
                        <c:v>1.5260237046145444</c:v>
                      </c:pt>
                      <c:pt idx="83">
                        <c:v>0.83569573629686467</c:v>
                      </c:pt>
                      <c:pt idx="84">
                        <c:v>1.1646179935820173</c:v>
                      </c:pt>
                      <c:pt idx="85">
                        <c:v>1.8105476866047345</c:v>
                      </c:pt>
                      <c:pt idx="86">
                        <c:v>1.7453901592519321</c:v>
                      </c:pt>
                      <c:pt idx="87">
                        <c:v>2.0168853210990467</c:v>
                      </c:pt>
                      <c:pt idx="88">
                        <c:v>2.375277163843728</c:v>
                      </c:pt>
                      <c:pt idx="89">
                        <c:v>1.9936128771790271</c:v>
                      </c:pt>
                      <c:pt idx="90">
                        <c:v>2.0334176230024097</c:v>
                      </c:pt>
                      <c:pt idx="91">
                        <c:v>1.9386998796778485</c:v>
                      </c:pt>
                      <c:pt idx="92">
                        <c:v>2.0075352372117559</c:v>
                      </c:pt>
                      <c:pt idx="93">
                        <c:v>2.3861919232002724</c:v>
                      </c:pt>
                      <c:pt idx="94">
                        <c:v>1.7940645246045137</c:v>
                      </c:pt>
                      <c:pt idx="95">
                        <c:v>1.7381276971544275</c:v>
                      </c:pt>
                      <c:pt idx="96">
                        <c:v>1.2433379796623394</c:v>
                      </c:pt>
                      <c:pt idx="97">
                        <c:v>0.37279674589864287</c:v>
                      </c:pt>
                      <c:pt idx="98">
                        <c:v>1.2292766359963212</c:v>
                      </c:pt>
                      <c:pt idx="99">
                        <c:v>1.864687329724837</c:v>
                      </c:pt>
                      <c:pt idx="100">
                        <c:v>1.8519963981377732</c:v>
                      </c:pt>
                      <c:pt idx="101">
                        <c:v>2.1613959581599707</c:v>
                      </c:pt>
                      <c:pt idx="102">
                        <c:v>1.7506635745213326</c:v>
                      </c:pt>
                      <c:pt idx="103">
                        <c:v>1.4656084288313762</c:v>
                      </c:pt>
                      <c:pt idx="104">
                        <c:v>1.4218023010531951</c:v>
                      </c:pt>
                      <c:pt idx="105">
                        <c:v>1.5111732283949455</c:v>
                      </c:pt>
                      <c:pt idx="106">
                        <c:v>2.1535774621325259</c:v>
                      </c:pt>
                      <c:pt idx="107">
                        <c:v>2.2565634344749705</c:v>
                      </c:pt>
                      <c:pt idx="108">
                        <c:v>1.9603584815019721</c:v>
                      </c:pt>
                      <c:pt idx="109">
                        <c:v>1.7542000369545889</c:v>
                      </c:pt>
                      <c:pt idx="110">
                        <c:v>1.3129233962708728</c:v>
                      </c:pt>
                      <c:pt idx="111">
                        <c:v>1.628447359178522</c:v>
                      </c:pt>
                      <c:pt idx="112">
                        <c:v>1.6511123235957568</c:v>
                      </c:pt>
                      <c:pt idx="113">
                        <c:v>1.6124063603538901</c:v>
                      </c:pt>
                      <c:pt idx="114">
                        <c:v>2.6746948139040247</c:v>
                      </c:pt>
                      <c:pt idx="115">
                        <c:v>2.2786842297316339</c:v>
                      </c:pt>
                      <c:pt idx="116">
                        <c:v>1.5215391279659212</c:v>
                      </c:pt>
                      <c:pt idx="117">
                        <c:v>1.7996722519090003</c:v>
                      </c:pt>
                      <c:pt idx="118">
                        <c:v>2.2873777781969045</c:v>
                      </c:pt>
                      <c:pt idx="119">
                        <c:v>2.3884035590997192</c:v>
                      </c:pt>
                      <c:pt idx="120">
                        <c:v>1.2860001468323978</c:v>
                      </c:pt>
                      <c:pt idx="121">
                        <c:v>1.2124689784084357</c:v>
                      </c:pt>
                      <c:pt idx="122">
                        <c:v>1.9442270926342549</c:v>
                      </c:pt>
                      <c:pt idx="123">
                        <c:v>1.4421511489492767</c:v>
                      </c:pt>
                      <c:pt idx="124">
                        <c:v>1.3766301186161609</c:v>
                      </c:pt>
                      <c:pt idx="125">
                        <c:v>2.023951897208502</c:v>
                      </c:pt>
                      <c:pt idx="126">
                        <c:v>2.2398138505812879</c:v>
                      </c:pt>
                      <c:pt idx="127">
                        <c:v>1.4559752963184249</c:v>
                      </c:pt>
                      <c:pt idx="128">
                        <c:v>1.186542218499671</c:v>
                      </c:pt>
                      <c:pt idx="129">
                        <c:v>1.7548878243437236</c:v>
                      </c:pt>
                      <c:pt idx="130">
                        <c:v>1.3264432808582898</c:v>
                      </c:pt>
                      <c:pt idx="131">
                        <c:v>1.1401362180858963</c:v>
                      </c:pt>
                      <c:pt idx="132">
                        <c:v>1.706816539154373</c:v>
                      </c:pt>
                      <c:pt idx="133">
                        <c:v>1.2955474006264001</c:v>
                      </c:pt>
                      <c:pt idx="134">
                        <c:v>1.7793466971555487</c:v>
                      </c:pt>
                      <c:pt idx="135">
                        <c:v>2.0041186087356295</c:v>
                      </c:pt>
                      <c:pt idx="136">
                        <c:v>2.6055437394031822</c:v>
                      </c:pt>
                      <c:pt idx="137">
                        <c:v>3.7189184774004689</c:v>
                      </c:pt>
                      <c:pt idx="138">
                        <c:v>2.6276433200584446</c:v>
                      </c:pt>
                      <c:pt idx="139">
                        <c:v>1.4738828968899591</c:v>
                      </c:pt>
                      <c:pt idx="140">
                        <c:v>1.6953295806471593</c:v>
                      </c:pt>
                      <c:pt idx="141">
                        <c:v>1.3865568052833561</c:v>
                      </c:pt>
                      <c:pt idx="142">
                        <c:v>0.75774133139347521</c:v>
                      </c:pt>
                      <c:pt idx="143">
                        <c:v>1.7590995023871094</c:v>
                      </c:pt>
                      <c:pt idx="144">
                        <c:v>1.6838937243213958</c:v>
                      </c:pt>
                      <c:pt idx="145">
                        <c:v>2.0388263363825945</c:v>
                      </c:pt>
                      <c:pt idx="146">
                        <c:v>2.6087206633385169</c:v>
                      </c:pt>
                      <c:pt idx="147">
                        <c:v>2.3460733140526893</c:v>
                      </c:pt>
                      <c:pt idx="148">
                        <c:v>2.8411518755172973</c:v>
                      </c:pt>
                      <c:pt idx="149">
                        <c:v>2.3120325903011363</c:v>
                      </c:pt>
                      <c:pt idx="150">
                        <c:v>2.1365460014472162</c:v>
                      </c:pt>
                      <c:pt idx="151">
                        <c:v>2.1571559735891301</c:v>
                      </c:pt>
                      <c:pt idx="152">
                        <c:v>0.88729649256300958</c:v>
                      </c:pt>
                      <c:pt idx="153">
                        <c:v>1.1312481293088847</c:v>
                      </c:pt>
                      <c:pt idx="154">
                        <c:v>1.7667675680868196</c:v>
                      </c:pt>
                      <c:pt idx="155">
                        <c:v>0.91285142106141537</c:v>
                      </c:pt>
                      <c:pt idx="156">
                        <c:v>1.5591107739125569</c:v>
                      </c:pt>
                      <c:pt idx="157">
                        <c:v>2.8411394325029073</c:v>
                      </c:pt>
                      <c:pt idx="158">
                        <c:v>1.8235773370857282</c:v>
                      </c:pt>
                      <c:pt idx="159">
                        <c:v>0.42457283865613399</c:v>
                      </c:pt>
                      <c:pt idx="160">
                        <c:v>1.0082366191032501</c:v>
                      </c:pt>
                      <c:pt idx="161">
                        <c:v>1.7115811340889115</c:v>
                      </c:pt>
                      <c:pt idx="162">
                        <c:v>3.6623884760333967</c:v>
                      </c:pt>
                      <c:pt idx="163">
                        <c:v>4.9384813417414888</c:v>
                      </c:pt>
                      <c:pt idx="164">
                        <c:v>2.9453284746588517</c:v>
                      </c:pt>
                      <c:pt idx="165">
                        <c:v>0.92977577186965032</c:v>
                      </c:pt>
                      <c:pt idx="166">
                        <c:v>0.62277879677334724</c:v>
                      </c:pt>
                      <c:pt idx="167">
                        <c:v>0.4187075440698933</c:v>
                      </c:pt>
                      <c:pt idx="168">
                        <c:v>0.74194440861978261</c:v>
                      </c:pt>
                      <c:pt idx="169">
                        <c:v>2.7790663753608644</c:v>
                      </c:pt>
                      <c:pt idx="170">
                        <c:v>1.5770492283765856</c:v>
                      </c:pt>
                      <c:pt idx="171">
                        <c:v>0.57628830098446315</c:v>
                      </c:pt>
                      <c:pt idx="172">
                        <c:v>1.014200784914475</c:v>
                      </c:pt>
                      <c:pt idx="173">
                        <c:v>1.0884361129657891</c:v>
                      </c:pt>
                      <c:pt idx="174">
                        <c:v>1.4345379854659968</c:v>
                      </c:pt>
                      <c:pt idx="175">
                        <c:v>1.0707708876005055</c:v>
                      </c:pt>
                      <c:pt idx="176">
                        <c:v>2.1598417242584453</c:v>
                      </c:pt>
                      <c:pt idx="177">
                        <c:v>2.3458976213845535</c:v>
                      </c:pt>
                      <c:pt idx="178">
                        <c:v>1.4521277167084488</c:v>
                      </c:pt>
                      <c:pt idx="179">
                        <c:v>1.138145984719269</c:v>
                      </c:pt>
                      <c:pt idx="180">
                        <c:v>0.88679960704590333</c:v>
                      </c:pt>
                      <c:pt idx="181">
                        <c:v>0.9636899513716114</c:v>
                      </c:pt>
                      <c:pt idx="182">
                        <c:v>1.0415802924056503</c:v>
                      </c:pt>
                      <c:pt idx="183">
                        <c:v>1.1933109962961219</c:v>
                      </c:pt>
                      <c:pt idx="184">
                        <c:v>0.96863481987888256</c:v>
                      </c:pt>
                      <c:pt idx="185">
                        <c:v>0.94976966640812821</c:v>
                      </c:pt>
                      <c:pt idx="186">
                        <c:v>0.70968845944146641</c:v>
                      </c:pt>
                      <c:pt idx="187">
                        <c:v>1.1871907000561055</c:v>
                      </c:pt>
                      <c:pt idx="188">
                        <c:v>2.1419551987668033</c:v>
                      </c:pt>
                      <c:pt idx="189">
                        <c:v>0.77366866077517904</c:v>
                      </c:pt>
                      <c:pt idx="190">
                        <c:v>9.7850448377355112E-2</c:v>
                      </c:pt>
                      <c:pt idx="191">
                        <c:v>3.6366717370020019</c:v>
                      </c:pt>
                      <c:pt idx="192">
                        <c:v>2.7319525135333267</c:v>
                      </c:pt>
                      <c:pt idx="193">
                        <c:v>0.63307783948844987</c:v>
                      </c:pt>
                      <c:pt idx="194">
                        <c:v>1.5602169825206051</c:v>
                      </c:pt>
                      <c:pt idx="195">
                        <c:v>1.3224858446993273</c:v>
                      </c:pt>
                      <c:pt idx="196">
                        <c:v>0.54948742032288889</c:v>
                      </c:pt>
                      <c:pt idx="197">
                        <c:v>0.29935128613570894</c:v>
                      </c:pt>
                      <c:pt idx="198">
                        <c:v>1.5781067675821197</c:v>
                      </c:pt>
                      <c:pt idx="199">
                        <c:v>1.8722029508923828</c:v>
                      </c:pt>
                      <c:pt idx="200">
                        <c:v>1.4011108962286203</c:v>
                      </c:pt>
                      <c:pt idx="201">
                        <c:v>0.74962812189420602</c:v>
                      </c:pt>
                      <c:pt idx="202">
                        <c:v>0.5830924032545719</c:v>
                      </c:pt>
                      <c:pt idx="203">
                        <c:v>-0.4394667831585341</c:v>
                      </c:pt>
                      <c:pt idx="204">
                        <c:v>0.70104281131416457</c:v>
                      </c:pt>
                      <c:pt idx="205">
                        <c:v>1.1449195972711914</c:v>
                      </c:pt>
                      <c:pt idx="206">
                        <c:v>0.4972419601835073</c:v>
                      </c:pt>
                      <c:pt idx="207">
                        <c:v>2.5502949968235105</c:v>
                      </c:pt>
                      <c:pt idx="208">
                        <c:v>2.7504406956459126</c:v>
                      </c:pt>
                      <c:pt idx="209">
                        <c:v>3.451318268862841</c:v>
                      </c:pt>
                      <c:pt idx="210">
                        <c:v>2.4133692227678396</c:v>
                      </c:pt>
                      <c:pt idx="211">
                        <c:v>0.86611326130887867</c:v>
                      </c:pt>
                      <c:pt idx="212">
                        <c:v>2.9606110629909543</c:v>
                      </c:pt>
                      <c:pt idx="213">
                        <c:v>1.824121777597639</c:v>
                      </c:pt>
                      <c:pt idx="214">
                        <c:v>1.1259291191940155</c:v>
                      </c:pt>
                      <c:pt idx="215">
                        <c:v>1.2136744250195954</c:v>
                      </c:pt>
                      <c:pt idx="216">
                        <c:v>0.15227054544791291</c:v>
                      </c:pt>
                      <c:pt idx="217">
                        <c:v>-0.25206589327416123</c:v>
                      </c:pt>
                      <c:pt idx="218">
                        <c:v>-0.10435037642361734</c:v>
                      </c:pt>
                      <c:pt idx="219">
                        <c:v>0.32495114241415585</c:v>
                      </c:pt>
                      <c:pt idx="220">
                        <c:v>7.0000121514899249E-4</c:v>
                      </c:pt>
                      <c:pt idx="221">
                        <c:v>1.2042991351014347</c:v>
                      </c:pt>
                      <c:pt idx="222">
                        <c:v>2.2219125755357787</c:v>
                      </c:pt>
                      <c:pt idx="223">
                        <c:v>2.812324497408659</c:v>
                      </c:pt>
                      <c:pt idx="224">
                        <c:v>3.1892406810077309</c:v>
                      </c:pt>
                      <c:pt idx="225">
                        <c:v>3.2845258978865601</c:v>
                      </c:pt>
                      <c:pt idx="226">
                        <c:v>2.900599546088285</c:v>
                      </c:pt>
                      <c:pt idx="227">
                        <c:v>3.1470002530936374</c:v>
                      </c:pt>
                      <c:pt idx="228">
                        <c:v>3.4148160401793324</c:v>
                      </c:pt>
                      <c:pt idx="229">
                        <c:v>2.3133724134060825</c:v>
                      </c:pt>
                      <c:pt idx="230">
                        <c:v>17.272264740358061</c:v>
                      </c:pt>
                      <c:pt idx="231">
                        <c:v>28.514589788213748</c:v>
                      </c:pt>
                      <c:pt idx="232">
                        <c:v>19.587646159936227</c:v>
                      </c:pt>
                      <c:pt idx="233">
                        <c:v>12.127567538321923</c:v>
                      </c:pt>
                      <c:pt idx="234">
                        <c:v>8.6558415564784568</c:v>
                      </c:pt>
                      <c:pt idx="235">
                        <c:v>8.0306544213813336</c:v>
                      </c:pt>
                      <c:pt idx="236">
                        <c:v>6.315809057309016</c:v>
                      </c:pt>
                      <c:pt idx="237">
                        <c:v>4.652383908384464</c:v>
                      </c:pt>
                      <c:pt idx="238">
                        <c:v>4.6696838461589456</c:v>
                      </c:pt>
                      <c:pt idx="239">
                        <c:v>3.1974044074245764</c:v>
                      </c:pt>
                      <c:pt idx="240">
                        <c:v>0.68789201345997675</c:v>
                      </c:pt>
                      <c:pt idx="241">
                        <c:v>0.59329670798718004</c:v>
                      </c:pt>
                      <c:pt idx="242">
                        <c:v>1.2393185567159182</c:v>
                      </c:pt>
                      <c:pt idx="243">
                        <c:v>3.6437103436949934</c:v>
                      </c:pt>
                      <c:pt idx="244">
                        <c:v>4.9646590108265105</c:v>
                      </c:pt>
                      <c:pt idx="245">
                        <c:v>4.116246509295757</c:v>
                      </c:pt>
                      <c:pt idx="246">
                        <c:v>3.573069920466398</c:v>
                      </c:pt>
                      <c:pt idx="247">
                        <c:v>2.2394161626904108</c:v>
                      </c:pt>
                      <c:pt idx="248">
                        <c:v>1.7525147863079529</c:v>
                      </c:pt>
                      <c:pt idx="249">
                        <c:v>2.3986214886485118</c:v>
                      </c:pt>
                      <c:pt idx="250">
                        <c:v>2.3368462830177572</c:v>
                      </c:pt>
                      <c:pt idx="251">
                        <c:v>2.1422107028697517</c:v>
                      </c:pt>
                      <c:pt idx="252">
                        <c:v>3.0128079644531596</c:v>
                      </c:pt>
                      <c:pt idx="253">
                        <c:v>2.7598522383636062</c:v>
                      </c:pt>
                      <c:pt idx="254">
                        <c:v>1.2602032856222978</c:v>
                      </c:pt>
                      <c:pt idx="255">
                        <c:v>1.4926388450222332</c:v>
                      </c:pt>
                      <c:pt idx="256">
                        <c:v>2.7538870545435077</c:v>
                      </c:pt>
                      <c:pt idx="257">
                        <c:v>2.7285219322435075</c:v>
                      </c:pt>
                      <c:pt idx="258">
                        <c:v>2.0531051814020476</c:v>
                      </c:pt>
                      <c:pt idx="259">
                        <c:v>1.1875629708098092</c:v>
                      </c:pt>
                      <c:pt idx="260">
                        <c:v>1.2175730230472248</c:v>
                      </c:pt>
                      <c:pt idx="261">
                        <c:v>1.2748931403211152</c:v>
                      </c:pt>
                      <c:pt idx="262">
                        <c:v>0.28301069702622489</c:v>
                      </c:pt>
                      <c:pt idx="263">
                        <c:v>0.12149529045745065</c:v>
                      </c:pt>
                      <c:pt idx="264">
                        <c:v>2.5049560246304425</c:v>
                      </c:pt>
                      <c:pt idx="265">
                        <c:v>0.63449653114129678</c:v>
                      </c:pt>
                      <c:pt idx="266">
                        <c:v>-0.33583080686990802</c:v>
                      </c:pt>
                      <c:pt idx="267">
                        <c:v>1.5416836307300741</c:v>
                      </c:pt>
                      <c:pt idx="268">
                        <c:v>1.8189842462718815</c:v>
                      </c:pt>
                      <c:pt idx="269">
                        <c:v>2.0491197535577577</c:v>
                      </c:pt>
                      <c:pt idx="270">
                        <c:v>0.89903707200426342</c:v>
                      </c:pt>
                      <c:pt idx="271">
                        <c:v>1.8154741409088302</c:v>
                      </c:pt>
                      <c:pt idx="272">
                        <c:v>1.6473137429078959</c:v>
                      </c:pt>
                      <c:pt idx="273">
                        <c:v>0.79229177991460376</c:v>
                      </c:pt>
                      <c:pt idx="274">
                        <c:v>0.82990685794247643</c:v>
                      </c:pt>
                      <c:pt idx="275">
                        <c:v>2.4621504519952722</c:v>
                      </c:pt>
                      <c:pt idx="276">
                        <c:v>2.6878859283327676</c:v>
                      </c:pt>
                      <c:pt idx="277">
                        <c:v>0.55250120762359278</c:v>
                      </c:pt>
                      <c:pt idx="278">
                        <c:v>1.5967784621923411</c:v>
                      </c:pt>
                      <c:pt idx="279">
                        <c:v>2.0840544929669305</c:v>
                      </c:pt>
                      <c:pt idx="280">
                        <c:v>1.1566174764457358</c:v>
                      </c:pt>
                      <c:pt idx="281">
                        <c:v>1.3046177691602976</c:v>
                      </c:pt>
                      <c:pt idx="282">
                        <c:v>1.2344426062744851</c:v>
                      </c:pt>
                      <c:pt idx="283">
                        <c:v>0.64913135917405351</c:v>
                      </c:pt>
                      <c:pt idx="284">
                        <c:v>1.4747230640562492</c:v>
                      </c:pt>
                      <c:pt idx="285">
                        <c:v>1.8025887237267724</c:v>
                      </c:pt>
                      <c:pt idx="286">
                        <c:v>0.79618163470419856</c:v>
                      </c:pt>
                      <c:pt idx="287">
                        <c:v>0.68834139984726839</c:v>
                      </c:pt>
                      <c:pt idx="288">
                        <c:v>0.52888607168559365</c:v>
                      </c:pt>
                      <c:pt idx="289">
                        <c:v>-5.7420115500450085E-2</c:v>
                      </c:pt>
                      <c:pt idx="290">
                        <c:v>0.85579670362585492</c:v>
                      </c:pt>
                      <c:pt idx="291">
                        <c:v>0.85284669190100626</c:v>
                      </c:pt>
                      <c:pt idx="292">
                        <c:v>2.3221995595308034</c:v>
                      </c:pt>
                      <c:pt idx="293">
                        <c:v>5.3331854154224079</c:v>
                      </c:pt>
                      <c:pt idx="294">
                        <c:v>4.1556280684165703</c:v>
                      </c:pt>
                      <c:pt idx="295">
                        <c:v>-58.09834675249801</c:v>
                      </c:pt>
                      <c:pt idx="296">
                        <c:v>-51.01636285632086</c:v>
                      </c:pt>
                      <c:pt idx="297">
                        <c:v>13.122209954112661</c:v>
                      </c:pt>
                      <c:pt idx="298">
                        <c:v>8.491176038449094</c:v>
                      </c:pt>
                      <c:pt idx="299">
                        <c:v>4.7180438552771147</c:v>
                      </c:pt>
                      <c:pt idx="300">
                        <c:v>1.8816335080253386</c:v>
                      </c:pt>
                      <c:pt idx="301">
                        <c:v>-0.80151647751874222</c:v>
                      </c:pt>
                      <c:pt idx="302">
                        <c:v>0.80946647746466915</c:v>
                      </c:pt>
                      <c:pt idx="303">
                        <c:v>1.3800625290316879</c:v>
                      </c:pt>
                      <c:pt idx="304">
                        <c:v>-1.0441468956623581</c:v>
                      </c:pt>
                      <c:pt idx="305">
                        <c:v>1.2833223073771667</c:v>
                      </c:pt>
                      <c:pt idx="306">
                        <c:v>1.1528820700076574</c:v>
                      </c:pt>
                      <c:pt idx="307">
                        <c:v>-1.0107317973360497</c:v>
                      </c:pt>
                      <c:pt idx="308">
                        <c:v>0.29659551986249005</c:v>
                      </c:pt>
                      <c:pt idx="309">
                        <c:v>-0.34581060110408646</c:v>
                      </c:pt>
                      <c:pt idx="310">
                        <c:v>-1.5425026933883796</c:v>
                      </c:pt>
                      <c:pt idx="311">
                        <c:v>-4.4665079015851233E-2</c:v>
                      </c:pt>
                      <c:pt idx="312">
                        <c:v>4.2428672962371925</c:v>
                      </c:pt>
                      <c:pt idx="313">
                        <c:v>4.8432132954685772</c:v>
                      </c:pt>
                      <c:pt idx="314">
                        <c:v>1.816183087581744</c:v>
                      </c:pt>
                      <c:pt idx="315">
                        <c:v>0.32485555296723689</c:v>
                      </c:pt>
                      <c:pt idx="316">
                        <c:v>0.46224577144314666</c:v>
                      </c:pt>
                      <c:pt idx="317">
                        <c:v>0.6274010505167289</c:v>
                      </c:pt>
                      <c:pt idx="318">
                        <c:v>-0.26758544514169896</c:v>
                      </c:pt>
                      <c:pt idx="319">
                        <c:v>-0.43188570934298948</c:v>
                      </c:pt>
                      <c:pt idx="320">
                        <c:v>0.49995581394984318</c:v>
                      </c:pt>
                      <c:pt idx="321">
                        <c:v>1.2293370021061665</c:v>
                      </c:pt>
                      <c:pt idx="322">
                        <c:v>9.5830155310623916E-2</c:v>
                      </c:pt>
                      <c:pt idx="323">
                        <c:v>0.484850777523815</c:v>
                      </c:pt>
                      <c:pt idx="324">
                        <c:v>1.6983277097817291</c:v>
                      </c:pt>
                      <c:pt idx="325">
                        <c:v>0.22027035473580864</c:v>
                      </c:pt>
                      <c:pt idx="326">
                        <c:v>0.39722062079634385</c:v>
                      </c:pt>
                      <c:pt idx="327">
                        <c:v>0.71132111962190903</c:v>
                      </c:pt>
                      <c:pt idx="328">
                        <c:v>-2.5552839773656082</c:v>
                      </c:pt>
                      <c:pt idx="329">
                        <c:v>-2.3907337048204078</c:v>
                      </c:pt>
                      <c:pt idx="330">
                        <c:v>0.99320152383745675</c:v>
                      </c:pt>
                      <c:pt idx="331">
                        <c:v>1.3486120664126833</c:v>
                      </c:pt>
                      <c:pt idx="332">
                        <c:v>0.69811105921229544</c:v>
                      </c:pt>
                      <c:pt idx="333">
                        <c:v>0.82785125283133021</c:v>
                      </c:pt>
                      <c:pt idx="334">
                        <c:v>-0.18385527568085483</c:v>
                      </c:pt>
                      <c:pt idx="335">
                        <c:v>-0.78628617316535632</c:v>
                      </c:pt>
                      <c:pt idx="336">
                        <c:v>-8.0525121930192525E-2</c:v>
                      </c:pt>
                      <c:pt idx="337">
                        <c:v>0.14869522126727627</c:v>
                      </c:pt>
                      <c:pt idx="338">
                        <c:v>-1.7729275979830925</c:v>
                      </c:pt>
                      <c:pt idx="339">
                        <c:v>-0.46634068502895981</c:v>
                      </c:pt>
                      <c:pt idx="340">
                        <c:v>0.14744521744185235</c:v>
                      </c:pt>
                      <c:pt idx="341">
                        <c:v>0.3969655677759793</c:v>
                      </c:pt>
                      <c:pt idx="342">
                        <c:v>1.5666622459154449</c:v>
                      </c:pt>
                      <c:pt idx="343">
                        <c:v>0.40952058391283563</c:v>
                      </c:pt>
                      <c:pt idx="344">
                        <c:v>-0.44753063256050979</c:v>
                      </c:pt>
                      <c:pt idx="345">
                        <c:v>1.1761416511745182</c:v>
                      </c:pt>
                      <c:pt idx="346">
                        <c:v>2.6380686932232846</c:v>
                      </c:pt>
                      <c:pt idx="347">
                        <c:v>1.365346900933323</c:v>
                      </c:pt>
                      <c:pt idx="348">
                        <c:v>-0.55916077090020677</c:v>
                      </c:pt>
                      <c:pt idx="349">
                        <c:v>1.5938071853394147</c:v>
                      </c:pt>
                      <c:pt idx="350">
                        <c:v>1.1408315678231467</c:v>
                      </c:pt>
                      <c:pt idx="351">
                        <c:v>-0.72941099577439605</c:v>
                      </c:pt>
                      <c:pt idx="352">
                        <c:v>1.7039873030695134</c:v>
                      </c:pt>
                      <c:pt idx="353">
                        <c:v>0.41772056479612291</c:v>
                      </c:pt>
                      <c:pt idx="354">
                        <c:v>1.1013114677114448</c:v>
                      </c:pt>
                      <c:pt idx="355">
                        <c:v>2.5824334342849515</c:v>
                      </c:pt>
                      <c:pt idx="356">
                        <c:v>2.2742430049104727</c:v>
                      </c:pt>
                      <c:pt idx="357">
                        <c:v>1.1347214945545183</c:v>
                      </c:pt>
                      <c:pt idx="358">
                        <c:v>0.2880803749479936</c:v>
                      </c:pt>
                      <c:pt idx="359">
                        <c:v>1.2536516291651996</c:v>
                      </c:pt>
                      <c:pt idx="360">
                        <c:v>0.64438083413078739</c:v>
                      </c:pt>
                      <c:pt idx="361">
                        <c:v>1.6793171553012849</c:v>
                      </c:pt>
                      <c:pt idx="362">
                        <c:v>1.7104771893437112</c:v>
                      </c:pt>
                      <c:pt idx="363">
                        <c:v>2.1604477424404966</c:v>
                      </c:pt>
                      <c:pt idx="364">
                        <c:v>4.2662803932858999</c:v>
                      </c:pt>
                      <c:pt idx="365">
                        <c:v>4.406115539093733</c:v>
                      </c:pt>
                      <c:pt idx="366">
                        <c:v>2.0192575291472834</c:v>
                      </c:pt>
                      <c:pt idx="367">
                        <c:v>1.8737123258760693</c:v>
                      </c:pt>
                      <c:pt idx="368">
                        <c:v>3.0435337661773429</c:v>
                      </c:pt>
                      <c:pt idx="369">
                        <c:v>1.17622144783875</c:v>
                      </c:pt>
                      <c:pt idx="370">
                        <c:v>2.7002332998592382</c:v>
                      </c:pt>
                      <c:pt idx="371">
                        <c:v>2.4361629682203096</c:v>
                      </c:pt>
                      <c:pt idx="372">
                        <c:v>1.6557470011992452</c:v>
                      </c:pt>
                      <c:pt idx="373">
                        <c:v>0.25237030866247734</c:v>
                      </c:pt>
                      <c:pt idx="374">
                        <c:v>-1.4328867177016575</c:v>
                      </c:pt>
                      <c:pt idx="375">
                        <c:v>0.11283013401191688</c:v>
                      </c:pt>
                      <c:pt idx="376">
                        <c:v>1.917212268553464</c:v>
                      </c:pt>
                      <c:pt idx="377">
                        <c:v>3.7428494096779623</c:v>
                      </c:pt>
                      <c:pt idx="378">
                        <c:v>3.9972646848829174</c:v>
                      </c:pt>
                      <c:pt idx="379">
                        <c:v>3.6098092090386831</c:v>
                      </c:pt>
                      <c:pt idx="380">
                        <c:v>3.9635495953501381</c:v>
                      </c:pt>
                      <c:pt idx="381">
                        <c:v>3.8367144273385438</c:v>
                      </c:pt>
                      <c:pt idx="382">
                        <c:v>3.2591587396132651</c:v>
                      </c:pt>
                      <c:pt idx="383">
                        <c:v>4.0324096024810485</c:v>
                      </c:pt>
                      <c:pt idx="384">
                        <c:v>2.7729281515132711</c:v>
                      </c:pt>
                      <c:pt idx="385">
                        <c:v>-0.4455655011758291</c:v>
                      </c:pt>
                      <c:pt idx="386">
                        <c:v>0.35249039282670397</c:v>
                      </c:pt>
                      <c:pt idx="387">
                        <c:v>2.6254829353411795</c:v>
                      </c:pt>
                      <c:pt idx="388">
                        <c:v>0.92464103088038163</c:v>
                      </c:pt>
                      <c:pt idx="389">
                        <c:v>-0.73729081588696288</c:v>
                      </c:pt>
                      <c:pt idx="390">
                        <c:v>1.6402218023297892</c:v>
                      </c:pt>
                      <c:pt idx="391">
                        <c:v>3.1772684808963607</c:v>
                      </c:pt>
                      <c:pt idx="392">
                        <c:v>2.9934682608855612</c:v>
                      </c:pt>
                      <c:pt idx="393">
                        <c:v>2.0152671868770731</c:v>
                      </c:pt>
                      <c:pt idx="394">
                        <c:v>1.0432661243848873</c:v>
                      </c:pt>
                      <c:pt idx="395">
                        <c:v>2.44542262308422</c:v>
                      </c:pt>
                      <c:pt idx="396">
                        <c:v>2.5268426987816435</c:v>
                      </c:pt>
                      <c:pt idx="397">
                        <c:v>5.4965060752557117E-2</c:v>
                      </c:pt>
                      <c:pt idx="398">
                        <c:v>-1.5605018739574629E-2</c:v>
                      </c:pt>
                      <c:pt idx="399">
                        <c:v>1.1731462343775123</c:v>
                      </c:pt>
                      <c:pt idx="400">
                        <c:v>-4.0227092030923899</c:v>
                      </c:pt>
                      <c:pt idx="401">
                        <c:v>-4.0493692220466579</c:v>
                      </c:pt>
                      <c:pt idx="402">
                        <c:v>-1.5093765609346212</c:v>
                      </c:pt>
                      <c:pt idx="403">
                        <c:v>4.9310046141861429E-2</c:v>
                      </c:pt>
                      <c:pt idx="404">
                        <c:v>0.53633555414882328</c:v>
                      </c:pt>
                      <c:pt idx="405">
                        <c:v>-0.5201305335184272</c:v>
                      </c:pt>
                      <c:pt idx="406">
                        <c:v>2.9809380257001652</c:v>
                      </c:pt>
                      <c:pt idx="407">
                        <c:v>2.9610329942129634</c:v>
                      </c:pt>
                      <c:pt idx="408">
                        <c:v>0.15944016205103265</c:v>
                      </c:pt>
                      <c:pt idx="409">
                        <c:v>-1.7356767363144245</c:v>
                      </c:pt>
                      <c:pt idx="410">
                        <c:v>0.94873094089780374</c:v>
                      </c:pt>
                      <c:pt idx="411">
                        <c:v>2.9909329653715031</c:v>
                      </c:pt>
                      <c:pt idx="412">
                        <c:v>7.7920078962553083E-2</c:v>
                      </c:pt>
                      <c:pt idx="413">
                        <c:v>-0.18179518020518695</c:v>
                      </c:pt>
                      <c:pt idx="414">
                        <c:v>1.2183961900672469</c:v>
                      </c:pt>
                      <c:pt idx="415">
                        <c:v>0.68221566358109087</c:v>
                      </c:pt>
                      <c:pt idx="416">
                        <c:v>0.54033052230191714</c:v>
                      </c:pt>
                      <c:pt idx="417">
                        <c:v>0.79049076098833404</c:v>
                      </c:pt>
                      <c:pt idx="418">
                        <c:v>-1.8414417611424911</c:v>
                      </c:pt>
                      <c:pt idx="419">
                        <c:v>-1.2047911523535804</c:v>
                      </c:pt>
                      <c:pt idx="420">
                        <c:v>0.814395774120242</c:v>
                      </c:pt>
                      <c:pt idx="421">
                        <c:v>1.306311231756935</c:v>
                      </c:pt>
                      <c:pt idx="422">
                        <c:v>1.8923517798301359</c:v>
                      </c:pt>
                      <c:pt idx="423">
                        <c:v>0.5692855327928501</c:v>
                      </c:pt>
                      <c:pt idx="424">
                        <c:v>0.55053051232675465</c:v>
                      </c:pt>
                      <c:pt idx="425">
                        <c:v>1.7411116123223205</c:v>
                      </c:pt>
                      <c:pt idx="426">
                        <c:v>2.4862872933272735</c:v>
                      </c:pt>
                      <c:pt idx="427">
                        <c:v>0.99838591783663966</c:v>
                      </c:pt>
                      <c:pt idx="428">
                        <c:v>-0.98403089830385393</c:v>
                      </c:pt>
                      <c:pt idx="429">
                        <c:v>-0.70401564130564387</c:v>
                      </c:pt>
                      <c:pt idx="430">
                        <c:v>1.1605710496126866</c:v>
                      </c:pt>
                      <c:pt idx="431">
                        <c:v>5.858265274104844</c:v>
                      </c:pt>
                      <c:pt idx="432">
                        <c:v>0</c:v>
                      </c:pt>
                      <c:pt idx="433">
                        <c:v>0</c:v>
                      </c:pt>
                      <c:pt idx="434">
                        <c:v>0</c:v>
                      </c:pt>
                      <c:pt idx="435">
                        <c:v>2.1519126677149294</c:v>
                      </c:pt>
                      <c:pt idx="436">
                        <c:v>1.9387107910010659</c:v>
                      </c:pt>
                      <c:pt idx="437">
                        <c:v>1.8228948229792199</c:v>
                      </c:pt>
                      <c:pt idx="438">
                        <c:v>1.7747046419032735</c:v>
                      </c:pt>
                      <c:pt idx="439">
                        <c:v>1.8104731075956484</c:v>
                      </c:pt>
                      <c:pt idx="440">
                        <c:v>1.8515223227473276</c:v>
                      </c:pt>
                      <c:pt idx="441">
                        <c:v>1.83675777038141</c:v>
                      </c:pt>
                      <c:pt idx="442">
                        <c:v>1.8658534637243922</c:v>
                      </c:pt>
                      <c:pt idx="443">
                        <c:v>1.9075244122427399</c:v>
                      </c:pt>
                      <c:pt idx="444">
                        <c:v>1.9191847412859626</c:v>
                      </c:pt>
                      <c:pt idx="445">
                        <c:v>1.9417369650988794</c:v>
                      </c:pt>
                      <c:pt idx="446">
                        <c:v>1.9505702791939563</c:v>
                      </c:pt>
                      <c:pt idx="447">
                        <c:v>2.0262099748291704</c:v>
                      </c:pt>
                      <c:pt idx="448">
                        <c:v>2.0767177420460441</c:v>
                      </c:pt>
                      <c:pt idx="449">
                        <c:v>1.9899510128523958</c:v>
                      </c:pt>
                      <c:pt idx="450">
                        <c:v>1.9893820218455711</c:v>
                      </c:pt>
                      <c:pt idx="451">
                        <c:v>2.0200376052357698</c:v>
                      </c:pt>
                      <c:pt idx="452">
                        <c:v>2.0785280592718975</c:v>
                      </c:pt>
                      <c:pt idx="453">
                        <c:v>2.0833630534592764</c:v>
                      </c:pt>
                      <c:pt idx="454">
                        <c:v>1.9819343274687817</c:v>
                      </c:pt>
                      <c:pt idx="455">
                        <c:v>2.0022975384752155</c:v>
                      </c:pt>
                      <c:pt idx="456">
                        <c:v>1.9902056525895331</c:v>
                      </c:pt>
                      <c:pt idx="457">
                        <c:v>1.9964308699698801</c:v>
                      </c:pt>
                      <c:pt idx="458">
                        <c:v>1.9892167490403423</c:v>
                      </c:pt>
                      <c:pt idx="459">
                        <c:v>1.9571204315069881</c:v>
                      </c:pt>
                      <c:pt idx="460">
                        <c:v>2.0294762664786403</c:v>
                      </c:pt>
                      <c:pt idx="461">
                        <c:v>2.0018483214994065</c:v>
                      </c:pt>
                      <c:pt idx="462">
                        <c:v>1.9356644583135874</c:v>
                      </c:pt>
                      <c:pt idx="463">
                        <c:v>1.9677094958511596</c:v>
                      </c:pt>
                      <c:pt idx="464">
                        <c:v>1.9374326358944831</c:v>
                      </c:pt>
                      <c:pt idx="465">
                        <c:v>1.9697991968154287</c:v>
                      </c:pt>
                      <c:pt idx="466">
                        <c:v>1.9946256524418979</c:v>
                      </c:pt>
                      <c:pt idx="467">
                        <c:v>1.9499750068737647</c:v>
                      </c:pt>
                      <c:pt idx="468">
                        <c:v>2.0062854580724414</c:v>
                      </c:pt>
                      <c:pt idx="469">
                        <c:v>1.9929521918743998</c:v>
                      </c:pt>
                      <c:pt idx="470">
                        <c:v>1.9473848957689026</c:v>
                      </c:pt>
                      <c:pt idx="471">
                        <c:v>1.9822184381492627</c:v>
                      </c:pt>
                      <c:pt idx="472">
                        <c:v>1.937519128282728</c:v>
                      </c:pt>
                      <c:pt idx="473">
                        <c:v>1.9340165546061983</c:v>
                      </c:pt>
                      <c:pt idx="474">
                        <c:v>2.0325421472584115</c:v>
                      </c:pt>
                      <c:pt idx="475">
                        <c:v>1.9724952952702879</c:v>
                      </c:pt>
                      <c:pt idx="476">
                        <c:v>1.9687824656805601</c:v>
                      </c:pt>
                      <c:pt idx="477">
                        <c:v>2.16271605350375</c:v>
                      </c:pt>
                      <c:pt idx="478">
                        <c:v>2.0667024949763833</c:v>
                      </c:pt>
                      <c:pt idx="479">
                        <c:v>1.9114341649687172</c:v>
                      </c:pt>
                      <c:pt idx="480">
                        <c:v>1.9906148310562264</c:v>
                      </c:pt>
                      <c:pt idx="481">
                        <c:v>1.9381892845931037</c:v>
                      </c:pt>
                      <c:pt idx="482">
                        <c:v>1.9456194198807895</c:v>
                      </c:pt>
                      <c:pt idx="483">
                        <c:v>2.0176873264855093</c:v>
                      </c:pt>
                      <c:pt idx="484">
                        <c:v>2.0289379858414067</c:v>
                      </c:pt>
                      <c:pt idx="485">
                        <c:v>2.1173908799964565</c:v>
                      </c:pt>
                      <c:pt idx="486">
                        <c:v>2.0756206678933595</c:v>
                      </c:pt>
                      <c:pt idx="487">
                        <c:v>1.9720142684578488</c:v>
                      </c:pt>
                      <c:pt idx="488">
                        <c:v>2.0706538501015448</c:v>
                      </c:pt>
                      <c:pt idx="489">
                        <c:v>2.1254168910449964</c:v>
                      </c:pt>
                      <c:pt idx="490">
                        <c:v>2.0089113796144376</c:v>
                      </c:pt>
                      <c:pt idx="491">
                        <c:v>2.0148966390643297</c:v>
                      </c:pt>
                      <c:pt idx="492">
                        <c:v>2.0823806719312268</c:v>
                      </c:pt>
                      <c:pt idx="493">
                        <c:v>1.9625421627510298</c:v>
                      </c:pt>
                      <c:pt idx="494">
                        <c:v>1.8443431244872421</c:v>
                      </c:pt>
                      <c:pt idx="495">
                        <c:v>2.0383367005866497</c:v>
                      </c:pt>
                      <c:pt idx="496">
                        <c:v>2.0760718794111082</c:v>
                      </c:pt>
                      <c:pt idx="497">
                        <c:v>1.9360932620532556</c:v>
                      </c:pt>
                      <c:pt idx="498">
                        <c:v>2.0769604963316817</c:v>
                      </c:pt>
                      <c:pt idx="499">
                        <c:v>2.1171740559615095</c:v>
                      </c:pt>
                      <c:pt idx="500">
                        <c:v>2.0110972644426823</c:v>
                      </c:pt>
                      <c:pt idx="501">
                        <c:v>1.7780929780443191</c:v>
                      </c:pt>
                      <c:pt idx="502">
                        <c:v>1.7826575530369217</c:v>
                      </c:pt>
                      <c:pt idx="503">
                        <c:v>1.8884673268125995</c:v>
                      </c:pt>
                      <c:pt idx="504">
                        <c:v>1.7084195269858664</c:v>
                      </c:pt>
                      <c:pt idx="505">
                        <c:v>1.75607069860427</c:v>
                      </c:pt>
                      <c:pt idx="506">
                        <c:v>1.9669666011963907</c:v>
                      </c:pt>
                      <c:pt idx="507">
                        <c:v>1.8237505847191531</c:v>
                      </c:pt>
                      <c:pt idx="508">
                        <c:v>2.034009225306999</c:v>
                      </c:pt>
                      <c:pt idx="509">
                        <c:v>2.1159718945201869</c:v>
                      </c:pt>
                      <c:pt idx="510">
                        <c:v>1.9191376859727769</c:v>
                      </c:pt>
                      <c:pt idx="511">
                        <c:v>1.8036337562125488</c:v>
                      </c:pt>
                      <c:pt idx="512">
                        <c:v>1.5819011876819584</c:v>
                      </c:pt>
                      <c:pt idx="513">
                        <c:v>1.7537878305844212</c:v>
                      </c:pt>
                      <c:pt idx="514">
                        <c:v>1.7802996456007896</c:v>
                      </c:pt>
                      <c:pt idx="515">
                        <c:v>1.4229313243639978</c:v>
                      </c:pt>
                      <c:pt idx="516">
                        <c:v>1.9526724016800949</c:v>
                      </c:pt>
                      <c:pt idx="517">
                        <c:v>1.958774732954599</c:v>
                      </c:pt>
                      <c:pt idx="518">
                        <c:v>1.4495904398124353</c:v>
                      </c:pt>
                      <c:pt idx="519">
                        <c:v>1.5574702640091109</c:v>
                      </c:pt>
                      <c:pt idx="520">
                        <c:v>1.5610526961251723</c:v>
                      </c:pt>
                      <c:pt idx="521">
                        <c:v>1.7293727535718131</c:v>
                      </c:pt>
                      <c:pt idx="522">
                        <c:v>1.751512318698059</c:v>
                      </c:pt>
                      <c:pt idx="523">
                        <c:v>1.8305787040903811</c:v>
                      </c:pt>
                      <c:pt idx="524">
                        <c:v>1.7906987120287359</c:v>
                      </c:pt>
                      <c:pt idx="525">
                        <c:v>1.6479365089320215</c:v>
                      </c:pt>
                      <c:pt idx="526">
                        <c:v>1.6808980974551571</c:v>
                      </c:pt>
                      <c:pt idx="527">
                        <c:v>1.9451431635244656</c:v>
                      </c:pt>
                      <c:pt idx="528">
                        <c:v>1.7997248891828208</c:v>
                      </c:pt>
                      <c:pt idx="529">
                        <c:v>1.5639493249655994</c:v>
                      </c:pt>
                      <c:pt idx="530">
                        <c:v>1.8812484017554325</c:v>
                      </c:pt>
                      <c:pt idx="531">
                        <c:v>1.8632813881882979</c:v>
                      </c:pt>
                      <c:pt idx="532">
                        <c:v>1.7184857763626329</c:v>
                      </c:pt>
                      <c:pt idx="533">
                        <c:v>1.8626798872330501</c:v>
                      </c:pt>
                      <c:pt idx="534">
                        <c:v>2.0534665295519723</c:v>
                      </c:pt>
                      <c:pt idx="535">
                        <c:v>1.8328051760321904</c:v>
                      </c:pt>
                      <c:pt idx="536">
                        <c:v>1.493902159671098</c:v>
                      </c:pt>
                      <c:pt idx="537">
                        <c:v>1.9168848783032488</c:v>
                      </c:pt>
                      <c:pt idx="538">
                        <c:v>2.0612151782205284</c:v>
                      </c:pt>
                      <c:pt idx="539">
                        <c:v>1.6638982591000038</c:v>
                      </c:pt>
                      <c:pt idx="540">
                        <c:v>2.0841010285659669</c:v>
                      </c:pt>
                      <c:pt idx="541">
                        <c:v>2.3555039012461991</c:v>
                      </c:pt>
                      <c:pt idx="542">
                        <c:v>2.0767247684618102</c:v>
                      </c:pt>
                      <c:pt idx="543">
                        <c:v>1.9189661113902083</c:v>
                      </c:pt>
                      <c:pt idx="544">
                        <c:v>1.9500668373941565</c:v>
                      </c:pt>
                      <c:pt idx="545">
                        <c:v>1.9180901567993458</c:v>
                      </c:pt>
                      <c:pt idx="546">
                        <c:v>2.0728528400819117</c:v>
                      </c:pt>
                      <c:pt idx="547">
                        <c:v>2.299322683811674</c:v>
                      </c:pt>
                      <c:pt idx="548">
                        <c:v>1.9507140938738785</c:v>
                      </c:pt>
                      <c:pt idx="549">
                        <c:v>2.0955793273252832</c:v>
                      </c:pt>
                      <c:pt idx="550">
                        <c:v>2.2225358730146465</c:v>
                      </c:pt>
                      <c:pt idx="551">
                        <c:v>2.2130466406294591</c:v>
                      </c:pt>
                      <c:pt idx="552">
                        <c:v>2.2618686271600024</c:v>
                      </c:pt>
                      <c:pt idx="553">
                        <c:v>2.2425437899242118</c:v>
                      </c:pt>
                      <c:pt idx="554">
                        <c:v>2.1525507175648437</c:v>
                      </c:pt>
                      <c:pt idx="555">
                        <c:v>2.2270435070819654</c:v>
                      </c:pt>
                      <c:pt idx="556">
                        <c:v>2.1871199019361378</c:v>
                      </c:pt>
                      <c:pt idx="557">
                        <c:v>2.3130812589752932</c:v>
                      </c:pt>
                      <c:pt idx="558">
                        <c:v>2.017035315007937</c:v>
                      </c:pt>
                      <c:pt idx="559">
                        <c:v>1.7232322094249513</c:v>
                      </c:pt>
                      <c:pt idx="560">
                        <c:v>2.0215756124115956</c:v>
                      </c:pt>
                      <c:pt idx="561">
                        <c:v>2.3213158630735102</c:v>
                      </c:pt>
                      <c:pt idx="562">
                        <c:v>2.309404346636617</c:v>
                      </c:pt>
                      <c:pt idx="563">
                        <c:v>2.0673463281140916</c:v>
                      </c:pt>
                      <c:pt idx="564">
                        <c:v>2.1603735991237349</c:v>
                      </c:pt>
                      <c:pt idx="565">
                        <c:v>2.1051171648672065</c:v>
                      </c:pt>
                      <c:pt idx="566">
                        <c:v>2.0795834261657546</c:v>
                      </c:pt>
                      <c:pt idx="567">
                        <c:v>2.1453664408977682</c:v>
                      </c:pt>
                      <c:pt idx="568">
                        <c:v>2.3143790011810657</c:v>
                      </c:pt>
                      <c:pt idx="569">
                        <c:v>1.6314007069969407</c:v>
                      </c:pt>
                      <c:pt idx="570">
                        <c:v>1.6862439530563766</c:v>
                      </c:pt>
                      <c:pt idx="571">
                        <c:v>2.129707584578366</c:v>
                      </c:pt>
                      <c:pt idx="572">
                        <c:v>1.653220814834085</c:v>
                      </c:pt>
                      <c:pt idx="573">
                        <c:v>2.055392694783694</c:v>
                      </c:pt>
                      <c:pt idx="574">
                        <c:v>2.1954242893235363</c:v>
                      </c:pt>
                      <c:pt idx="575">
                        <c:v>1.3752519282114537</c:v>
                      </c:pt>
                      <c:pt idx="576">
                        <c:v>1.3171449526258003</c:v>
                      </c:pt>
                      <c:pt idx="577">
                        <c:v>1.5946765104879956</c:v>
                      </c:pt>
                      <c:pt idx="578">
                        <c:v>1.267056240840378</c:v>
                      </c:pt>
                      <c:pt idx="579">
                        <c:v>1.6480120899698378</c:v>
                      </c:pt>
                      <c:pt idx="580">
                        <c:v>2.0882187374989036</c:v>
                      </c:pt>
                      <c:pt idx="581">
                        <c:v>1.9797373211068836</c:v>
                      </c:pt>
                      <c:pt idx="582">
                        <c:v>2.1059152187626702</c:v>
                      </c:pt>
                      <c:pt idx="583">
                        <c:v>0.81840192369772635</c:v>
                      </c:pt>
                      <c:pt idx="584">
                        <c:v>0.41521433424095777</c:v>
                      </c:pt>
                      <c:pt idx="585">
                        <c:v>0.97421978769267858</c:v>
                      </c:pt>
                      <c:pt idx="586">
                        <c:v>0.86217348117155235</c:v>
                      </c:pt>
                      <c:pt idx="587">
                        <c:v>0.36013702651040502</c:v>
                      </c:pt>
                      <c:pt idx="588">
                        <c:v>2.1915645321649393</c:v>
                      </c:pt>
                      <c:pt idx="589">
                        <c:v>3.2394962209936211</c:v>
                      </c:pt>
                      <c:pt idx="590">
                        <c:v>0.27703786497999688</c:v>
                      </c:pt>
                      <c:pt idx="591">
                        <c:v>0.12960448431853699</c:v>
                      </c:pt>
                      <c:pt idx="592">
                        <c:v>2.1935042332469945</c:v>
                      </c:pt>
                      <c:pt idx="593">
                        <c:v>2.8300334751462559</c:v>
                      </c:pt>
                      <c:pt idx="594">
                        <c:v>1.4940723479686131</c:v>
                      </c:pt>
                      <c:pt idx="595">
                        <c:v>1.3349118689835211</c:v>
                      </c:pt>
                      <c:pt idx="596">
                        <c:v>1.9623595578481572</c:v>
                      </c:pt>
                      <c:pt idx="597">
                        <c:v>1.7795640185999415</c:v>
                      </c:pt>
                      <c:pt idx="598">
                        <c:v>1.5823750922931437</c:v>
                      </c:pt>
                      <c:pt idx="599">
                        <c:v>0.48956423922920017</c:v>
                      </c:pt>
                      <c:pt idx="600">
                        <c:v>1.0285163357449121</c:v>
                      </c:pt>
                      <c:pt idx="601">
                        <c:v>2.0067992055352186</c:v>
                      </c:pt>
                      <c:pt idx="602">
                        <c:v>1.6100750545117257</c:v>
                      </c:pt>
                      <c:pt idx="603">
                        <c:v>1.8765061586672063</c:v>
                      </c:pt>
                      <c:pt idx="604">
                        <c:v>2.6175049799017507</c:v>
                      </c:pt>
                      <c:pt idx="605">
                        <c:v>2.4636631183775721</c:v>
                      </c:pt>
                      <c:pt idx="606">
                        <c:v>1.9510182188209155</c:v>
                      </c:pt>
                      <c:pt idx="607">
                        <c:v>1.8072139237449809</c:v>
                      </c:pt>
                      <c:pt idx="608">
                        <c:v>1.6230101771278289</c:v>
                      </c:pt>
                      <c:pt idx="609">
                        <c:v>2.3238358168311524</c:v>
                      </c:pt>
                      <c:pt idx="610">
                        <c:v>2.1777369592151818</c:v>
                      </c:pt>
                      <c:pt idx="611">
                        <c:v>2.4740971030419923</c:v>
                      </c:pt>
                      <c:pt idx="612">
                        <c:v>2.8820260886927707</c:v>
                      </c:pt>
                      <c:pt idx="613">
                        <c:v>1.8358744969780871</c:v>
                      </c:pt>
                      <c:pt idx="614">
                        <c:v>2.6286148222530161</c:v>
                      </c:pt>
                      <c:pt idx="615">
                        <c:v>2.7637537960469021</c:v>
                      </c:pt>
                      <c:pt idx="616">
                        <c:v>2.4937390164213626</c:v>
                      </c:pt>
                      <c:pt idx="617">
                        <c:v>3.071934781254233</c:v>
                      </c:pt>
                      <c:pt idx="618">
                        <c:v>2.6409747255747793</c:v>
                      </c:pt>
                      <c:pt idx="619">
                        <c:v>2.7865490561908599</c:v>
                      </c:pt>
                      <c:pt idx="620">
                        <c:v>3.095014666659015</c:v>
                      </c:pt>
                      <c:pt idx="621">
                        <c:v>2.7127064354086374</c:v>
                      </c:pt>
                      <c:pt idx="622">
                        <c:v>2.9111570872502623</c:v>
                      </c:pt>
                      <c:pt idx="623">
                        <c:v>3.2303175499195369</c:v>
                      </c:pt>
                      <c:pt idx="624">
                        <c:v>2.794617202283777</c:v>
                      </c:pt>
                      <c:pt idx="625">
                        <c:v>2.9317636213399387</c:v>
                      </c:pt>
                      <c:pt idx="626">
                        <c:v>3.6894384582574391</c:v>
                      </c:pt>
                      <c:pt idx="627">
                        <c:v>3.0041646364959278</c:v>
                      </c:pt>
                      <c:pt idx="628">
                        <c:v>2.8937316142766423</c:v>
                      </c:pt>
                      <c:pt idx="629">
                        <c:v>3.8648013377946682</c:v>
                      </c:pt>
                      <c:pt idx="630">
                        <c:v>3.3243815824228684</c:v>
                      </c:pt>
                      <c:pt idx="631">
                        <c:v>2.6006929462349895</c:v>
                      </c:pt>
                      <c:pt idx="632">
                        <c:v>3.5691378182471447</c:v>
                      </c:pt>
                      <c:pt idx="633">
                        <c:v>3.315342966151074</c:v>
                      </c:pt>
                      <c:pt idx="634">
                        <c:v>3.2193647102558622</c:v>
                      </c:pt>
                      <c:pt idx="635">
                        <c:v>3.5997502051539025</c:v>
                      </c:pt>
                      <c:pt idx="636">
                        <c:v>2.595582000122739</c:v>
                      </c:pt>
                      <c:pt idx="637">
                        <c:v>3.8115347710965719</c:v>
                      </c:pt>
                      <c:pt idx="638">
                        <c:v>4.1361489237498823</c:v>
                      </c:pt>
                      <c:pt idx="639">
                        <c:v>2.8763724753514945</c:v>
                      </c:pt>
                      <c:pt idx="640">
                        <c:v>3.2041844472460199</c:v>
                      </c:pt>
                      <c:pt idx="641">
                        <c:v>3.3283840028018692</c:v>
                      </c:pt>
                      <c:pt idx="642">
                        <c:v>3.0720992964781018</c:v>
                      </c:pt>
                      <c:pt idx="643">
                        <c:v>3.0444675124789535</c:v>
                      </c:pt>
                      <c:pt idx="644">
                        <c:v>2.8271394250074171</c:v>
                      </c:pt>
                      <c:pt idx="645">
                        <c:v>3.2769286143230674</c:v>
                      </c:pt>
                      <c:pt idx="646">
                        <c:v>3.273716602028645</c:v>
                      </c:pt>
                      <c:pt idx="647">
                        <c:v>2.7383034911826605</c:v>
                      </c:pt>
                      <c:pt idx="648">
                        <c:v>2.705721205612551</c:v>
                      </c:pt>
                      <c:pt idx="649">
                        <c:v>2.626243148088776</c:v>
                      </c:pt>
                      <c:pt idx="650">
                        <c:v>3.2492549002013744</c:v>
                      </c:pt>
                      <c:pt idx="651">
                        <c:v>3.3117360546270058</c:v>
                      </c:pt>
                      <c:pt idx="652">
                        <c:v>2.7404651679944303</c:v>
                      </c:pt>
                      <c:pt idx="653">
                        <c:v>2.4237494316697026</c:v>
                      </c:pt>
                      <c:pt idx="654">
                        <c:v>2.3744816221114773</c:v>
                      </c:pt>
                      <c:pt idx="655">
                        <c:v>2.3695187025987829</c:v>
                      </c:pt>
                      <c:pt idx="656">
                        <c:v>1.87594526877052</c:v>
                      </c:pt>
                      <c:pt idx="657">
                        <c:v>3.0034749356829167</c:v>
                      </c:pt>
                      <c:pt idx="658">
                        <c:v>2.4880438532067282</c:v>
                      </c:pt>
                      <c:pt idx="659">
                        <c:v>1.5730304129581731</c:v>
                      </c:pt>
                      <c:pt idx="660">
                        <c:v>2.0934830483257576</c:v>
                      </c:pt>
                      <c:pt idx="661">
                        <c:v>2.1114529424116282</c:v>
                      </c:pt>
                      <c:pt idx="662">
                        <c:v>1.8185867559565585</c:v>
                      </c:pt>
                      <c:pt idx="663">
                        <c:v>1.625554227111111</c:v>
                      </c:pt>
                      <c:pt idx="664">
                        <c:v>2.8237304957896558</c:v>
                      </c:pt>
                      <c:pt idx="665">
                        <c:v>1.8280952964741746</c:v>
                      </c:pt>
                      <c:pt idx="666">
                        <c:v>1.7854986692932655</c:v>
                      </c:pt>
                      <c:pt idx="667">
                        <c:v>2.2678037452257471</c:v>
                      </c:pt>
                      <c:pt idx="668">
                        <c:v>2.1839222025153786</c:v>
                      </c:pt>
                      <c:pt idx="669">
                        <c:v>2.4422383496173174</c:v>
                      </c:pt>
                      <c:pt idx="670">
                        <c:v>2.2799932834134231</c:v>
                      </c:pt>
                      <c:pt idx="671">
                        <c:v>2.0081365178766495</c:v>
                      </c:pt>
                      <c:pt idx="672">
                        <c:v>1.5621464275354187</c:v>
                      </c:pt>
                      <c:pt idx="673">
                        <c:v>2.825243777870174</c:v>
                      </c:pt>
                      <c:pt idx="674">
                        <c:v>2.2457134904731961</c:v>
                      </c:pt>
                      <c:pt idx="675">
                        <c:v>1.6291182493396292</c:v>
                      </c:pt>
                      <c:pt idx="676">
                        <c:v>2.2974553400176529</c:v>
                      </c:pt>
                      <c:pt idx="677">
                        <c:v>2.3506594464714081</c:v>
                      </c:pt>
                      <c:pt idx="678">
                        <c:v>2.3421132036321932</c:v>
                      </c:pt>
                      <c:pt idx="679">
                        <c:v>2.5519332331423348</c:v>
                      </c:pt>
                      <c:pt idx="680">
                        <c:v>2.2098294734298065</c:v>
                      </c:pt>
                      <c:pt idx="681">
                        <c:v>2.3484695074234785</c:v>
                      </c:pt>
                      <c:pt idx="682">
                        <c:v>3.1807542265662412</c:v>
                      </c:pt>
                      <c:pt idx="683">
                        <c:v>2.8814345919185094</c:v>
                      </c:pt>
                      <c:pt idx="684">
                        <c:v>3.6183869499057213</c:v>
                      </c:pt>
                      <c:pt idx="685">
                        <c:v>3.2263090745523897</c:v>
                      </c:pt>
                      <c:pt idx="686">
                        <c:v>2.5322246617328696</c:v>
                      </c:pt>
                      <c:pt idx="687">
                        <c:v>3.0461384313705757</c:v>
                      </c:pt>
                      <c:pt idx="688">
                        <c:v>2.9417359237831961</c:v>
                      </c:pt>
                      <c:pt idx="689">
                        <c:v>3.5315016062750044</c:v>
                      </c:pt>
                      <c:pt idx="690">
                        <c:v>3.1734470765381038</c:v>
                      </c:pt>
                      <c:pt idx="691">
                        <c:v>2.537105638373816</c:v>
                      </c:pt>
                      <c:pt idx="692">
                        <c:v>4.4854277450262972</c:v>
                      </c:pt>
                      <c:pt idx="693">
                        <c:v>4.1355204548842899</c:v>
                      </c:pt>
                      <c:pt idx="694">
                        <c:v>2.5365103258867698</c:v>
                      </c:pt>
                      <c:pt idx="695">
                        <c:v>3.2865237313810702</c:v>
                      </c:pt>
                      <c:pt idx="696">
                        <c:v>3.4279280981903013</c:v>
                      </c:pt>
                      <c:pt idx="697">
                        <c:v>3.9614706185972639</c:v>
                      </c:pt>
                      <c:pt idx="698">
                        <c:v>3.7810933266587514</c:v>
                      </c:pt>
                      <c:pt idx="699">
                        <c:v>3.2052701440889702</c:v>
                      </c:pt>
                      <c:pt idx="700">
                        <c:v>2.4364932327341995</c:v>
                      </c:pt>
                      <c:pt idx="701">
                        <c:v>3.858088512816046</c:v>
                      </c:pt>
                      <c:pt idx="702">
                        <c:v>5.4324546207015416</c:v>
                      </c:pt>
                      <c:pt idx="703">
                        <c:v>3.705198355756679</c:v>
                      </c:pt>
                      <c:pt idx="704">
                        <c:v>3.5108267994455669</c:v>
                      </c:pt>
                      <c:pt idx="705">
                        <c:v>3.8347015059511009</c:v>
                      </c:pt>
                      <c:pt idx="706">
                        <c:v>2.7371730419798728</c:v>
                      </c:pt>
                      <c:pt idx="707">
                        <c:v>3.8176708165433997</c:v>
                      </c:pt>
                      <c:pt idx="708">
                        <c:v>3.8178979223414315</c:v>
                      </c:pt>
                      <c:pt idx="709">
                        <c:v>3.0149032533015578</c:v>
                      </c:pt>
                      <c:pt idx="710">
                        <c:v>4.3450193228304554</c:v>
                      </c:pt>
                      <c:pt idx="711">
                        <c:v>3.8130286527533142</c:v>
                      </c:pt>
                      <c:pt idx="712">
                        <c:v>1.8778890800469865</c:v>
                      </c:pt>
                      <c:pt idx="713">
                        <c:v>2.7107870194738455</c:v>
                      </c:pt>
                      <c:pt idx="714">
                        <c:v>4.2435315531001372</c:v>
                      </c:pt>
                      <c:pt idx="715">
                        <c:v>2.9802753043844645</c:v>
                      </c:pt>
                      <c:pt idx="716">
                        <c:v>2.2027681693493752</c:v>
                      </c:pt>
                      <c:pt idx="717">
                        <c:v>2.639104334431182</c:v>
                      </c:pt>
                      <c:pt idx="718">
                        <c:v>2.8148260753749792</c:v>
                      </c:pt>
                      <c:pt idx="719">
                        <c:v>3.2130550691880475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2-FFAC-4B29-96E2-19C1F803D4B4}"/>
                  </c:ext>
                </c:extLst>
              </c15:ser>
            </c15:filteredScatterSeries>
          </c:ext>
        </c:extLst>
      </c:scatterChart>
      <c:valAx>
        <c:axId val="1782636592"/>
        <c:scaling>
          <c:logBase val="10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/>
                  <a:t>Time (min)</a:t>
                </a:r>
              </a:p>
            </c:rich>
          </c:tx>
          <c:layout>
            <c:manualLayout>
              <c:xMode val="edge"/>
              <c:yMode val="edge"/>
              <c:x val="0.50679266070321671"/>
              <c:y val="0.84528249213895079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949360"/>
        <c:crosses val="autoZero"/>
        <c:crossBetween val="midCat"/>
      </c:valAx>
      <c:valAx>
        <c:axId val="1839949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/>
                  <a:t>Derivative of Drawdown (m)</a:t>
                </a:r>
              </a:p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CA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636592"/>
        <c:crosses val="autoZero"/>
        <c:crossBetween val="midCat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ysClr val="windowText" lastClr="000000"/>
                </a:solidFill>
              </a:rPr>
              <a:t>Derivative</a:t>
            </a:r>
            <a:r>
              <a:rPr lang="en-US" baseline="0">
                <a:solidFill>
                  <a:sysClr val="windowText" lastClr="000000"/>
                </a:solidFill>
              </a:rPr>
              <a:t> Method </a:t>
            </a:r>
            <a:r>
              <a:rPr lang="en-US">
                <a:solidFill>
                  <a:sysClr val="windowText" lastClr="000000"/>
                </a:solidFill>
              </a:rPr>
              <a:t>(L-spacing = 8): </a:t>
            </a:r>
            <a:r>
              <a:rPr lang="en-US" sz="1400" b="0" i="0" u="none" strike="noStrike" kern="1200" spc="0" baseline="0">
                <a:solidFill>
                  <a:schemeClr val="tx1"/>
                </a:solidFill>
              </a:rPr>
              <a:t>WTN 53884, 2022-08-23</a:t>
            </a:r>
            <a:endParaRPr lang="en-US">
              <a:solidFill>
                <a:schemeClr val="tx1">
                  <a:lumMod val="65000"/>
                  <a:lumOff val="35000"/>
                </a:schemeClr>
              </a:solidFill>
            </a:endParaRPr>
          </a:p>
        </c:rich>
      </c:tx>
      <c:layout>
        <c:manualLayout>
          <c:xMode val="edge"/>
          <c:yMode val="edge"/>
          <c:x val="0.23866340357592442"/>
          <c:y val="0.1075653300112426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5938648293963253"/>
          <c:y val="0.17266221930592013"/>
          <c:w val="0.78472462817147859"/>
          <c:h val="0.65049394867308252"/>
        </c:manualLayout>
      </c:layout>
      <c:scatterChart>
        <c:scatterStyle val="smoothMarker"/>
        <c:varyColors val="0"/>
        <c:ser>
          <c:idx val="1"/>
          <c:order val="0"/>
          <c:tx>
            <c:v>Pumping First Derivative</c:v>
          </c:tx>
          <c:marker>
            <c:symbol val="none"/>
          </c:marker>
          <c:xVal>
            <c:numRef>
              <c:f>'Pumped Well Data'!$A$7:$A$414</c:f>
              <c:numCache>
                <c:formatCode>General</c:formatCode>
                <c:ptCount val="408"/>
                <c:pt idx="0">
                  <c:v>11</c:v>
                </c:pt>
                <c:pt idx="1">
                  <c:v>21</c:v>
                </c:pt>
                <c:pt idx="2">
                  <c:v>31</c:v>
                </c:pt>
                <c:pt idx="3">
                  <c:v>41</c:v>
                </c:pt>
                <c:pt idx="4">
                  <c:v>51</c:v>
                </c:pt>
                <c:pt idx="5">
                  <c:v>61</c:v>
                </c:pt>
                <c:pt idx="6">
                  <c:v>71</c:v>
                </c:pt>
                <c:pt idx="7">
                  <c:v>81</c:v>
                </c:pt>
                <c:pt idx="8">
                  <c:v>91</c:v>
                </c:pt>
                <c:pt idx="9">
                  <c:v>101</c:v>
                </c:pt>
                <c:pt idx="10">
                  <c:v>111</c:v>
                </c:pt>
                <c:pt idx="11">
                  <c:v>121</c:v>
                </c:pt>
                <c:pt idx="12">
                  <c:v>131</c:v>
                </c:pt>
                <c:pt idx="13">
                  <c:v>141</c:v>
                </c:pt>
                <c:pt idx="14">
                  <c:v>151</c:v>
                </c:pt>
                <c:pt idx="15">
                  <c:v>161</c:v>
                </c:pt>
                <c:pt idx="16">
                  <c:v>171</c:v>
                </c:pt>
                <c:pt idx="17">
                  <c:v>181</c:v>
                </c:pt>
                <c:pt idx="18">
                  <c:v>191</c:v>
                </c:pt>
                <c:pt idx="19">
                  <c:v>201</c:v>
                </c:pt>
                <c:pt idx="20">
                  <c:v>211</c:v>
                </c:pt>
                <c:pt idx="21">
                  <c:v>221</c:v>
                </c:pt>
                <c:pt idx="22">
                  <c:v>231</c:v>
                </c:pt>
                <c:pt idx="23">
                  <c:v>241</c:v>
                </c:pt>
                <c:pt idx="24">
                  <c:v>251</c:v>
                </c:pt>
                <c:pt idx="25">
                  <c:v>261</c:v>
                </c:pt>
                <c:pt idx="26">
                  <c:v>271</c:v>
                </c:pt>
                <c:pt idx="27">
                  <c:v>281</c:v>
                </c:pt>
                <c:pt idx="28">
                  <c:v>291</c:v>
                </c:pt>
                <c:pt idx="29">
                  <c:v>301</c:v>
                </c:pt>
                <c:pt idx="30">
                  <c:v>311</c:v>
                </c:pt>
                <c:pt idx="31">
                  <c:v>321</c:v>
                </c:pt>
                <c:pt idx="32">
                  <c:v>331</c:v>
                </c:pt>
                <c:pt idx="33">
                  <c:v>341</c:v>
                </c:pt>
                <c:pt idx="34">
                  <c:v>351</c:v>
                </c:pt>
                <c:pt idx="35">
                  <c:v>361</c:v>
                </c:pt>
                <c:pt idx="36">
                  <c:v>371</c:v>
                </c:pt>
                <c:pt idx="37">
                  <c:v>381</c:v>
                </c:pt>
                <c:pt idx="38">
                  <c:v>391</c:v>
                </c:pt>
                <c:pt idx="39">
                  <c:v>401</c:v>
                </c:pt>
                <c:pt idx="40">
                  <c:v>411</c:v>
                </c:pt>
                <c:pt idx="41">
                  <c:v>421</c:v>
                </c:pt>
                <c:pt idx="42">
                  <c:v>431</c:v>
                </c:pt>
                <c:pt idx="43">
                  <c:v>441</c:v>
                </c:pt>
                <c:pt idx="44">
                  <c:v>451</c:v>
                </c:pt>
                <c:pt idx="45">
                  <c:v>461</c:v>
                </c:pt>
                <c:pt idx="46">
                  <c:v>471</c:v>
                </c:pt>
                <c:pt idx="47">
                  <c:v>481</c:v>
                </c:pt>
                <c:pt idx="48">
                  <c:v>491</c:v>
                </c:pt>
                <c:pt idx="49">
                  <c:v>501</c:v>
                </c:pt>
                <c:pt idx="50">
                  <c:v>511</c:v>
                </c:pt>
                <c:pt idx="51">
                  <c:v>521</c:v>
                </c:pt>
                <c:pt idx="52">
                  <c:v>531</c:v>
                </c:pt>
                <c:pt idx="53">
                  <c:v>541</c:v>
                </c:pt>
                <c:pt idx="54">
                  <c:v>551</c:v>
                </c:pt>
                <c:pt idx="55">
                  <c:v>561</c:v>
                </c:pt>
                <c:pt idx="56">
                  <c:v>571</c:v>
                </c:pt>
                <c:pt idx="57">
                  <c:v>581</c:v>
                </c:pt>
                <c:pt idx="58">
                  <c:v>591</c:v>
                </c:pt>
                <c:pt idx="59">
                  <c:v>601</c:v>
                </c:pt>
                <c:pt idx="60">
                  <c:v>611</c:v>
                </c:pt>
                <c:pt idx="61">
                  <c:v>621</c:v>
                </c:pt>
                <c:pt idx="62">
                  <c:v>631</c:v>
                </c:pt>
                <c:pt idx="63">
                  <c:v>641</c:v>
                </c:pt>
                <c:pt idx="64">
                  <c:v>651</c:v>
                </c:pt>
                <c:pt idx="65">
                  <c:v>661</c:v>
                </c:pt>
                <c:pt idx="66">
                  <c:v>671</c:v>
                </c:pt>
                <c:pt idx="67">
                  <c:v>681</c:v>
                </c:pt>
                <c:pt idx="68">
                  <c:v>691</c:v>
                </c:pt>
                <c:pt idx="69">
                  <c:v>701</c:v>
                </c:pt>
                <c:pt idx="70">
                  <c:v>711</c:v>
                </c:pt>
                <c:pt idx="71">
                  <c:v>721</c:v>
                </c:pt>
                <c:pt idx="72">
                  <c:v>731</c:v>
                </c:pt>
                <c:pt idx="73">
                  <c:v>741</c:v>
                </c:pt>
                <c:pt idx="74">
                  <c:v>751</c:v>
                </c:pt>
                <c:pt idx="75">
                  <c:v>761</c:v>
                </c:pt>
                <c:pt idx="76">
                  <c:v>771</c:v>
                </c:pt>
                <c:pt idx="77">
                  <c:v>781</c:v>
                </c:pt>
                <c:pt idx="78">
                  <c:v>791</c:v>
                </c:pt>
                <c:pt idx="79">
                  <c:v>801</c:v>
                </c:pt>
                <c:pt idx="80">
                  <c:v>811</c:v>
                </c:pt>
                <c:pt idx="81">
                  <c:v>821</c:v>
                </c:pt>
                <c:pt idx="82">
                  <c:v>831</c:v>
                </c:pt>
                <c:pt idx="83">
                  <c:v>841</c:v>
                </c:pt>
                <c:pt idx="84">
                  <c:v>851</c:v>
                </c:pt>
                <c:pt idx="85">
                  <c:v>861</c:v>
                </c:pt>
                <c:pt idx="86">
                  <c:v>871</c:v>
                </c:pt>
                <c:pt idx="87">
                  <c:v>881</c:v>
                </c:pt>
                <c:pt idx="88">
                  <c:v>891</c:v>
                </c:pt>
                <c:pt idx="89">
                  <c:v>901</c:v>
                </c:pt>
                <c:pt idx="90">
                  <c:v>911</c:v>
                </c:pt>
                <c:pt idx="91">
                  <c:v>921</c:v>
                </c:pt>
                <c:pt idx="92">
                  <c:v>931</c:v>
                </c:pt>
                <c:pt idx="93">
                  <c:v>941</c:v>
                </c:pt>
                <c:pt idx="94">
                  <c:v>951</c:v>
                </c:pt>
                <c:pt idx="95">
                  <c:v>961</c:v>
                </c:pt>
                <c:pt idx="96">
                  <c:v>971</c:v>
                </c:pt>
                <c:pt idx="97">
                  <c:v>981</c:v>
                </c:pt>
                <c:pt idx="98">
                  <c:v>991</c:v>
                </c:pt>
                <c:pt idx="99">
                  <c:v>1001</c:v>
                </c:pt>
                <c:pt idx="100">
                  <c:v>1011</c:v>
                </c:pt>
                <c:pt idx="101">
                  <c:v>1021</c:v>
                </c:pt>
                <c:pt idx="102">
                  <c:v>1031</c:v>
                </c:pt>
                <c:pt idx="103">
                  <c:v>1041</c:v>
                </c:pt>
                <c:pt idx="104">
                  <c:v>1051</c:v>
                </c:pt>
                <c:pt idx="105">
                  <c:v>1061</c:v>
                </c:pt>
                <c:pt idx="106">
                  <c:v>1071</c:v>
                </c:pt>
                <c:pt idx="107">
                  <c:v>1081</c:v>
                </c:pt>
                <c:pt idx="108">
                  <c:v>1091</c:v>
                </c:pt>
                <c:pt idx="109">
                  <c:v>1101</c:v>
                </c:pt>
                <c:pt idx="110">
                  <c:v>1111</c:v>
                </c:pt>
                <c:pt idx="111">
                  <c:v>1121</c:v>
                </c:pt>
                <c:pt idx="112">
                  <c:v>1131</c:v>
                </c:pt>
                <c:pt idx="113">
                  <c:v>1141</c:v>
                </c:pt>
                <c:pt idx="114">
                  <c:v>1151</c:v>
                </c:pt>
                <c:pt idx="115">
                  <c:v>1161</c:v>
                </c:pt>
                <c:pt idx="116">
                  <c:v>1171</c:v>
                </c:pt>
                <c:pt idx="117">
                  <c:v>1181</c:v>
                </c:pt>
                <c:pt idx="118">
                  <c:v>1191</c:v>
                </c:pt>
                <c:pt idx="119">
                  <c:v>1201</c:v>
                </c:pt>
                <c:pt idx="120">
                  <c:v>1211</c:v>
                </c:pt>
                <c:pt idx="121">
                  <c:v>1221</c:v>
                </c:pt>
                <c:pt idx="122">
                  <c:v>1231</c:v>
                </c:pt>
                <c:pt idx="123">
                  <c:v>1241</c:v>
                </c:pt>
                <c:pt idx="124">
                  <c:v>1251</c:v>
                </c:pt>
                <c:pt idx="125">
                  <c:v>1261</c:v>
                </c:pt>
                <c:pt idx="126">
                  <c:v>1271</c:v>
                </c:pt>
                <c:pt idx="127">
                  <c:v>1281</c:v>
                </c:pt>
                <c:pt idx="128">
                  <c:v>1291</c:v>
                </c:pt>
                <c:pt idx="129">
                  <c:v>1301</c:v>
                </c:pt>
                <c:pt idx="130">
                  <c:v>1311</c:v>
                </c:pt>
                <c:pt idx="131">
                  <c:v>1321</c:v>
                </c:pt>
                <c:pt idx="132">
                  <c:v>1331</c:v>
                </c:pt>
                <c:pt idx="133">
                  <c:v>1341</c:v>
                </c:pt>
                <c:pt idx="134">
                  <c:v>1351</c:v>
                </c:pt>
                <c:pt idx="135">
                  <c:v>1361</c:v>
                </c:pt>
                <c:pt idx="136">
                  <c:v>1371</c:v>
                </c:pt>
                <c:pt idx="137">
                  <c:v>1381</c:v>
                </c:pt>
                <c:pt idx="138">
                  <c:v>1391</c:v>
                </c:pt>
                <c:pt idx="139">
                  <c:v>1401</c:v>
                </c:pt>
                <c:pt idx="140">
                  <c:v>1411</c:v>
                </c:pt>
                <c:pt idx="141">
                  <c:v>1421</c:v>
                </c:pt>
                <c:pt idx="142">
                  <c:v>1431</c:v>
                </c:pt>
                <c:pt idx="143">
                  <c:v>1441</c:v>
                </c:pt>
                <c:pt idx="144">
                  <c:v>1451</c:v>
                </c:pt>
                <c:pt idx="145">
                  <c:v>1461</c:v>
                </c:pt>
                <c:pt idx="146">
                  <c:v>1471</c:v>
                </c:pt>
                <c:pt idx="147">
                  <c:v>1481</c:v>
                </c:pt>
                <c:pt idx="148">
                  <c:v>1491</c:v>
                </c:pt>
                <c:pt idx="149">
                  <c:v>1501</c:v>
                </c:pt>
                <c:pt idx="150">
                  <c:v>1511</c:v>
                </c:pt>
                <c:pt idx="151">
                  <c:v>1521</c:v>
                </c:pt>
                <c:pt idx="152">
                  <c:v>1531</c:v>
                </c:pt>
                <c:pt idx="153">
                  <c:v>1541</c:v>
                </c:pt>
                <c:pt idx="154">
                  <c:v>1551</c:v>
                </c:pt>
                <c:pt idx="155">
                  <c:v>1561</c:v>
                </c:pt>
                <c:pt idx="156">
                  <c:v>1571</c:v>
                </c:pt>
                <c:pt idx="157">
                  <c:v>1581</c:v>
                </c:pt>
                <c:pt idx="158">
                  <c:v>1591</c:v>
                </c:pt>
                <c:pt idx="159">
                  <c:v>1601</c:v>
                </c:pt>
                <c:pt idx="160">
                  <c:v>1611</c:v>
                </c:pt>
                <c:pt idx="161">
                  <c:v>1621</c:v>
                </c:pt>
                <c:pt idx="162">
                  <c:v>1631</c:v>
                </c:pt>
                <c:pt idx="163">
                  <c:v>1641</c:v>
                </c:pt>
                <c:pt idx="164">
                  <c:v>1651</c:v>
                </c:pt>
                <c:pt idx="165">
                  <c:v>1661</c:v>
                </c:pt>
                <c:pt idx="166">
                  <c:v>1671</c:v>
                </c:pt>
                <c:pt idx="167">
                  <c:v>1681</c:v>
                </c:pt>
                <c:pt idx="168">
                  <c:v>1691</c:v>
                </c:pt>
                <c:pt idx="169">
                  <c:v>1701</c:v>
                </c:pt>
                <c:pt idx="170">
                  <c:v>1711</c:v>
                </c:pt>
                <c:pt idx="171">
                  <c:v>1721</c:v>
                </c:pt>
                <c:pt idx="172">
                  <c:v>1731</c:v>
                </c:pt>
                <c:pt idx="173">
                  <c:v>1741</c:v>
                </c:pt>
                <c:pt idx="174">
                  <c:v>1751</c:v>
                </c:pt>
                <c:pt idx="175">
                  <c:v>1761</c:v>
                </c:pt>
                <c:pt idx="176">
                  <c:v>1771</c:v>
                </c:pt>
                <c:pt idx="177">
                  <c:v>1781</c:v>
                </c:pt>
                <c:pt idx="178">
                  <c:v>1791</c:v>
                </c:pt>
                <c:pt idx="179">
                  <c:v>1801</c:v>
                </c:pt>
                <c:pt idx="180">
                  <c:v>1811</c:v>
                </c:pt>
                <c:pt idx="181">
                  <c:v>1821</c:v>
                </c:pt>
                <c:pt idx="182">
                  <c:v>1831</c:v>
                </c:pt>
                <c:pt idx="183">
                  <c:v>1841</c:v>
                </c:pt>
                <c:pt idx="184">
                  <c:v>1851</c:v>
                </c:pt>
                <c:pt idx="185">
                  <c:v>1861</c:v>
                </c:pt>
                <c:pt idx="186">
                  <c:v>1871</c:v>
                </c:pt>
                <c:pt idx="187">
                  <c:v>1881</c:v>
                </c:pt>
                <c:pt idx="188">
                  <c:v>1891</c:v>
                </c:pt>
                <c:pt idx="189">
                  <c:v>1901</c:v>
                </c:pt>
                <c:pt idx="190">
                  <c:v>1911</c:v>
                </c:pt>
                <c:pt idx="191">
                  <c:v>1921</c:v>
                </c:pt>
                <c:pt idx="192">
                  <c:v>1931</c:v>
                </c:pt>
                <c:pt idx="193">
                  <c:v>1941</c:v>
                </c:pt>
                <c:pt idx="194">
                  <c:v>1951</c:v>
                </c:pt>
                <c:pt idx="195">
                  <c:v>1961</c:v>
                </c:pt>
                <c:pt idx="196">
                  <c:v>1971</c:v>
                </c:pt>
                <c:pt idx="197">
                  <c:v>1981</c:v>
                </c:pt>
                <c:pt idx="198">
                  <c:v>1991</c:v>
                </c:pt>
                <c:pt idx="199">
                  <c:v>2001</c:v>
                </c:pt>
                <c:pt idx="200">
                  <c:v>2011</c:v>
                </c:pt>
                <c:pt idx="201">
                  <c:v>2021</c:v>
                </c:pt>
                <c:pt idx="202">
                  <c:v>2031</c:v>
                </c:pt>
                <c:pt idx="203">
                  <c:v>2041</c:v>
                </c:pt>
                <c:pt idx="204">
                  <c:v>2051</c:v>
                </c:pt>
                <c:pt idx="205">
                  <c:v>2061</c:v>
                </c:pt>
                <c:pt idx="206">
                  <c:v>2071</c:v>
                </c:pt>
                <c:pt idx="207">
                  <c:v>2081</c:v>
                </c:pt>
                <c:pt idx="208">
                  <c:v>2091</c:v>
                </c:pt>
                <c:pt idx="209">
                  <c:v>2101</c:v>
                </c:pt>
                <c:pt idx="210">
                  <c:v>2111</c:v>
                </c:pt>
                <c:pt idx="211">
                  <c:v>2121</c:v>
                </c:pt>
                <c:pt idx="212">
                  <c:v>2131</c:v>
                </c:pt>
                <c:pt idx="213">
                  <c:v>2141</c:v>
                </c:pt>
                <c:pt idx="214">
                  <c:v>2151</c:v>
                </c:pt>
                <c:pt idx="215">
                  <c:v>2161</c:v>
                </c:pt>
                <c:pt idx="216">
                  <c:v>2171</c:v>
                </c:pt>
                <c:pt idx="217">
                  <c:v>2181</c:v>
                </c:pt>
                <c:pt idx="218">
                  <c:v>2191</c:v>
                </c:pt>
                <c:pt idx="219">
                  <c:v>2201</c:v>
                </c:pt>
                <c:pt idx="220">
                  <c:v>2211</c:v>
                </c:pt>
                <c:pt idx="221">
                  <c:v>2221</c:v>
                </c:pt>
                <c:pt idx="222">
                  <c:v>2231</c:v>
                </c:pt>
                <c:pt idx="223">
                  <c:v>2241</c:v>
                </c:pt>
                <c:pt idx="224">
                  <c:v>2251</c:v>
                </c:pt>
                <c:pt idx="225">
                  <c:v>2261</c:v>
                </c:pt>
                <c:pt idx="226">
                  <c:v>2271</c:v>
                </c:pt>
                <c:pt idx="227">
                  <c:v>2281</c:v>
                </c:pt>
                <c:pt idx="228">
                  <c:v>2291</c:v>
                </c:pt>
                <c:pt idx="229">
                  <c:v>2301</c:v>
                </c:pt>
                <c:pt idx="230">
                  <c:v>2311</c:v>
                </c:pt>
                <c:pt idx="231">
                  <c:v>2321</c:v>
                </c:pt>
                <c:pt idx="232">
                  <c:v>2331</c:v>
                </c:pt>
                <c:pt idx="233">
                  <c:v>2341</c:v>
                </c:pt>
                <c:pt idx="234">
                  <c:v>2351</c:v>
                </c:pt>
                <c:pt idx="235">
                  <c:v>2361</c:v>
                </c:pt>
                <c:pt idx="236">
                  <c:v>2371</c:v>
                </c:pt>
                <c:pt idx="237">
                  <c:v>2381</c:v>
                </c:pt>
                <c:pt idx="238">
                  <c:v>2391</c:v>
                </c:pt>
                <c:pt idx="239">
                  <c:v>2401</c:v>
                </c:pt>
                <c:pt idx="240">
                  <c:v>2411</c:v>
                </c:pt>
                <c:pt idx="241">
                  <c:v>2421</c:v>
                </c:pt>
                <c:pt idx="242">
                  <c:v>2431</c:v>
                </c:pt>
                <c:pt idx="243">
                  <c:v>2441</c:v>
                </c:pt>
                <c:pt idx="244">
                  <c:v>2451</c:v>
                </c:pt>
                <c:pt idx="245">
                  <c:v>2461</c:v>
                </c:pt>
                <c:pt idx="246">
                  <c:v>2471</c:v>
                </c:pt>
                <c:pt idx="247">
                  <c:v>2481</c:v>
                </c:pt>
                <c:pt idx="248">
                  <c:v>2491</c:v>
                </c:pt>
                <c:pt idx="249">
                  <c:v>2501</c:v>
                </c:pt>
                <c:pt idx="250">
                  <c:v>2511</c:v>
                </c:pt>
                <c:pt idx="251">
                  <c:v>2521</c:v>
                </c:pt>
                <c:pt idx="252">
                  <c:v>2531</c:v>
                </c:pt>
                <c:pt idx="253">
                  <c:v>2541</c:v>
                </c:pt>
                <c:pt idx="254">
                  <c:v>2551</c:v>
                </c:pt>
                <c:pt idx="255">
                  <c:v>2561</c:v>
                </c:pt>
                <c:pt idx="256">
                  <c:v>2571</c:v>
                </c:pt>
                <c:pt idx="257">
                  <c:v>2581</c:v>
                </c:pt>
                <c:pt idx="258">
                  <c:v>2591</c:v>
                </c:pt>
                <c:pt idx="259">
                  <c:v>2601</c:v>
                </c:pt>
                <c:pt idx="260">
                  <c:v>2611</c:v>
                </c:pt>
                <c:pt idx="261">
                  <c:v>2621</c:v>
                </c:pt>
                <c:pt idx="262">
                  <c:v>2631</c:v>
                </c:pt>
                <c:pt idx="263">
                  <c:v>2641</c:v>
                </c:pt>
                <c:pt idx="264">
                  <c:v>2651</c:v>
                </c:pt>
                <c:pt idx="265">
                  <c:v>2661</c:v>
                </c:pt>
                <c:pt idx="266">
                  <c:v>2671</c:v>
                </c:pt>
                <c:pt idx="267">
                  <c:v>2681</c:v>
                </c:pt>
                <c:pt idx="268">
                  <c:v>2691</c:v>
                </c:pt>
                <c:pt idx="269">
                  <c:v>2701</c:v>
                </c:pt>
                <c:pt idx="270">
                  <c:v>2711</c:v>
                </c:pt>
                <c:pt idx="271">
                  <c:v>2721</c:v>
                </c:pt>
                <c:pt idx="272">
                  <c:v>2731</c:v>
                </c:pt>
                <c:pt idx="273">
                  <c:v>2741</c:v>
                </c:pt>
                <c:pt idx="274">
                  <c:v>2751</c:v>
                </c:pt>
                <c:pt idx="275">
                  <c:v>2761</c:v>
                </c:pt>
                <c:pt idx="276">
                  <c:v>2771</c:v>
                </c:pt>
                <c:pt idx="277">
                  <c:v>2781</c:v>
                </c:pt>
                <c:pt idx="278">
                  <c:v>2791</c:v>
                </c:pt>
                <c:pt idx="279">
                  <c:v>2801</c:v>
                </c:pt>
                <c:pt idx="280">
                  <c:v>2811</c:v>
                </c:pt>
                <c:pt idx="281">
                  <c:v>2821</c:v>
                </c:pt>
                <c:pt idx="282">
                  <c:v>2831</c:v>
                </c:pt>
                <c:pt idx="283">
                  <c:v>2841</c:v>
                </c:pt>
                <c:pt idx="284">
                  <c:v>2851</c:v>
                </c:pt>
                <c:pt idx="285">
                  <c:v>2861</c:v>
                </c:pt>
                <c:pt idx="286">
                  <c:v>2871</c:v>
                </c:pt>
                <c:pt idx="287">
                  <c:v>2881</c:v>
                </c:pt>
                <c:pt idx="288">
                  <c:v>2891</c:v>
                </c:pt>
                <c:pt idx="289">
                  <c:v>2901</c:v>
                </c:pt>
                <c:pt idx="290">
                  <c:v>2911</c:v>
                </c:pt>
                <c:pt idx="291">
                  <c:v>2921</c:v>
                </c:pt>
                <c:pt idx="292">
                  <c:v>2931</c:v>
                </c:pt>
                <c:pt idx="293">
                  <c:v>2941</c:v>
                </c:pt>
                <c:pt idx="294">
                  <c:v>2951</c:v>
                </c:pt>
                <c:pt idx="295">
                  <c:v>2961</c:v>
                </c:pt>
                <c:pt idx="296">
                  <c:v>2971</c:v>
                </c:pt>
                <c:pt idx="297">
                  <c:v>2981</c:v>
                </c:pt>
                <c:pt idx="298">
                  <c:v>2991</c:v>
                </c:pt>
                <c:pt idx="299">
                  <c:v>3001</c:v>
                </c:pt>
                <c:pt idx="300">
                  <c:v>3011</c:v>
                </c:pt>
                <c:pt idx="301">
                  <c:v>3021</c:v>
                </c:pt>
                <c:pt idx="302">
                  <c:v>3031</c:v>
                </c:pt>
                <c:pt idx="303">
                  <c:v>3041</c:v>
                </c:pt>
                <c:pt idx="304">
                  <c:v>3051</c:v>
                </c:pt>
                <c:pt idx="305">
                  <c:v>3061</c:v>
                </c:pt>
                <c:pt idx="306">
                  <c:v>3071</c:v>
                </c:pt>
                <c:pt idx="307">
                  <c:v>3081</c:v>
                </c:pt>
                <c:pt idx="308">
                  <c:v>3091</c:v>
                </c:pt>
                <c:pt idx="309">
                  <c:v>3101</c:v>
                </c:pt>
                <c:pt idx="310">
                  <c:v>3111</c:v>
                </c:pt>
                <c:pt idx="311">
                  <c:v>3121</c:v>
                </c:pt>
                <c:pt idx="312">
                  <c:v>3131</c:v>
                </c:pt>
                <c:pt idx="313">
                  <c:v>3141</c:v>
                </c:pt>
                <c:pt idx="314">
                  <c:v>3151</c:v>
                </c:pt>
                <c:pt idx="315">
                  <c:v>3161</c:v>
                </c:pt>
                <c:pt idx="316">
                  <c:v>3171</c:v>
                </c:pt>
                <c:pt idx="317">
                  <c:v>3181</c:v>
                </c:pt>
                <c:pt idx="318">
                  <c:v>3191</c:v>
                </c:pt>
                <c:pt idx="319">
                  <c:v>3201</c:v>
                </c:pt>
                <c:pt idx="320">
                  <c:v>3211</c:v>
                </c:pt>
                <c:pt idx="321">
                  <c:v>3221</c:v>
                </c:pt>
                <c:pt idx="322">
                  <c:v>3231</c:v>
                </c:pt>
                <c:pt idx="323">
                  <c:v>3241</c:v>
                </c:pt>
                <c:pt idx="324">
                  <c:v>3251</c:v>
                </c:pt>
                <c:pt idx="325">
                  <c:v>3261</c:v>
                </c:pt>
                <c:pt idx="326">
                  <c:v>3271</c:v>
                </c:pt>
                <c:pt idx="327">
                  <c:v>3281</c:v>
                </c:pt>
                <c:pt idx="328">
                  <c:v>3291</c:v>
                </c:pt>
                <c:pt idx="329">
                  <c:v>3301</c:v>
                </c:pt>
                <c:pt idx="330">
                  <c:v>3311</c:v>
                </c:pt>
                <c:pt idx="331">
                  <c:v>3321</c:v>
                </c:pt>
                <c:pt idx="332">
                  <c:v>3331</c:v>
                </c:pt>
                <c:pt idx="333">
                  <c:v>3341</c:v>
                </c:pt>
                <c:pt idx="334">
                  <c:v>3351</c:v>
                </c:pt>
                <c:pt idx="335">
                  <c:v>3361</c:v>
                </c:pt>
                <c:pt idx="336">
                  <c:v>3371</c:v>
                </c:pt>
                <c:pt idx="337">
                  <c:v>3381</c:v>
                </c:pt>
                <c:pt idx="338">
                  <c:v>3391</c:v>
                </c:pt>
                <c:pt idx="339">
                  <c:v>3401</c:v>
                </c:pt>
                <c:pt idx="340">
                  <c:v>3411</c:v>
                </c:pt>
                <c:pt idx="341">
                  <c:v>3421</c:v>
                </c:pt>
                <c:pt idx="342">
                  <c:v>3431</c:v>
                </c:pt>
                <c:pt idx="343">
                  <c:v>3441</c:v>
                </c:pt>
                <c:pt idx="344">
                  <c:v>3451</c:v>
                </c:pt>
                <c:pt idx="345">
                  <c:v>3461</c:v>
                </c:pt>
                <c:pt idx="346">
                  <c:v>3471</c:v>
                </c:pt>
                <c:pt idx="347">
                  <c:v>3481</c:v>
                </c:pt>
                <c:pt idx="348">
                  <c:v>3491</c:v>
                </c:pt>
                <c:pt idx="349">
                  <c:v>3501</c:v>
                </c:pt>
                <c:pt idx="350">
                  <c:v>3511</c:v>
                </c:pt>
                <c:pt idx="351">
                  <c:v>3521</c:v>
                </c:pt>
                <c:pt idx="352">
                  <c:v>3531</c:v>
                </c:pt>
                <c:pt idx="353">
                  <c:v>3541</c:v>
                </c:pt>
                <c:pt idx="354">
                  <c:v>3551</c:v>
                </c:pt>
                <c:pt idx="355">
                  <c:v>3561</c:v>
                </c:pt>
                <c:pt idx="356">
                  <c:v>3571</c:v>
                </c:pt>
                <c:pt idx="357">
                  <c:v>3581</c:v>
                </c:pt>
                <c:pt idx="358">
                  <c:v>3591</c:v>
                </c:pt>
                <c:pt idx="359">
                  <c:v>3601</c:v>
                </c:pt>
                <c:pt idx="360">
                  <c:v>3611</c:v>
                </c:pt>
                <c:pt idx="361">
                  <c:v>3621</c:v>
                </c:pt>
                <c:pt idx="362">
                  <c:v>3631</c:v>
                </c:pt>
                <c:pt idx="363">
                  <c:v>3641</c:v>
                </c:pt>
                <c:pt idx="364">
                  <c:v>3651</c:v>
                </c:pt>
                <c:pt idx="365">
                  <c:v>3661</c:v>
                </c:pt>
                <c:pt idx="366">
                  <c:v>3671</c:v>
                </c:pt>
                <c:pt idx="367">
                  <c:v>3681</c:v>
                </c:pt>
                <c:pt idx="368">
                  <c:v>3691</c:v>
                </c:pt>
                <c:pt idx="369">
                  <c:v>3701</c:v>
                </c:pt>
                <c:pt idx="370">
                  <c:v>3711</c:v>
                </c:pt>
                <c:pt idx="371">
                  <c:v>3721</c:v>
                </c:pt>
                <c:pt idx="372">
                  <c:v>3731</c:v>
                </c:pt>
                <c:pt idx="373">
                  <c:v>3741</c:v>
                </c:pt>
                <c:pt idx="374">
                  <c:v>3751</c:v>
                </c:pt>
                <c:pt idx="375">
                  <c:v>3761</c:v>
                </c:pt>
                <c:pt idx="376">
                  <c:v>3771</c:v>
                </c:pt>
                <c:pt idx="377">
                  <c:v>3781</c:v>
                </c:pt>
                <c:pt idx="378">
                  <c:v>3791</c:v>
                </c:pt>
                <c:pt idx="379">
                  <c:v>3801</c:v>
                </c:pt>
                <c:pt idx="380">
                  <c:v>3811</c:v>
                </c:pt>
                <c:pt idx="381">
                  <c:v>3821</c:v>
                </c:pt>
                <c:pt idx="382">
                  <c:v>3831</c:v>
                </c:pt>
                <c:pt idx="383">
                  <c:v>3841</c:v>
                </c:pt>
                <c:pt idx="384">
                  <c:v>3851</c:v>
                </c:pt>
                <c:pt idx="385">
                  <c:v>3861</c:v>
                </c:pt>
                <c:pt idx="386">
                  <c:v>3871</c:v>
                </c:pt>
                <c:pt idx="387">
                  <c:v>3881</c:v>
                </c:pt>
                <c:pt idx="388">
                  <c:v>3891</c:v>
                </c:pt>
                <c:pt idx="389">
                  <c:v>3901</c:v>
                </c:pt>
                <c:pt idx="390">
                  <c:v>3911</c:v>
                </c:pt>
                <c:pt idx="391">
                  <c:v>3921</c:v>
                </c:pt>
                <c:pt idx="392">
                  <c:v>3931</c:v>
                </c:pt>
                <c:pt idx="393">
                  <c:v>3941</c:v>
                </c:pt>
                <c:pt idx="394">
                  <c:v>3951</c:v>
                </c:pt>
                <c:pt idx="395">
                  <c:v>3961</c:v>
                </c:pt>
                <c:pt idx="396">
                  <c:v>3971</c:v>
                </c:pt>
                <c:pt idx="397">
                  <c:v>3981</c:v>
                </c:pt>
                <c:pt idx="398">
                  <c:v>3991</c:v>
                </c:pt>
                <c:pt idx="399">
                  <c:v>4001</c:v>
                </c:pt>
                <c:pt idx="400">
                  <c:v>4011</c:v>
                </c:pt>
                <c:pt idx="401">
                  <c:v>4021</c:v>
                </c:pt>
                <c:pt idx="402">
                  <c:v>4031</c:v>
                </c:pt>
                <c:pt idx="403">
                  <c:v>4041</c:v>
                </c:pt>
                <c:pt idx="404">
                  <c:v>4051</c:v>
                </c:pt>
                <c:pt idx="405">
                  <c:v>4061</c:v>
                </c:pt>
                <c:pt idx="406">
                  <c:v>4071</c:v>
                </c:pt>
                <c:pt idx="407">
                  <c:v>4081</c:v>
                </c:pt>
              </c:numCache>
            </c:numRef>
          </c:xVal>
          <c:yVal>
            <c:numRef>
              <c:f>'Pumped Well Data'!$V$7:$V$414</c:f>
              <c:numCache>
                <c:formatCode>General</c:formatCode>
                <c:ptCount val="408"/>
                <c:pt idx="0">
                  <c:v>2.968112162815435</c:v>
                </c:pt>
                <c:pt idx="8">
                  <c:v>2.7542514779577076</c:v>
                </c:pt>
                <c:pt idx="16">
                  <c:v>2.4148931686637494</c:v>
                </c:pt>
                <c:pt idx="24">
                  <c:v>2.1439007024535091</c:v>
                </c:pt>
                <c:pt idx="32">
                  <c:v>1.9888250605851032</c:v>
                </c:pt>
                <c:pt idx="40">
                  <c:v>1.9050216691585773</c:v>
                </c:pt>
                <c:pt idx="48">
                  <c:v>1.8796104620971694</c:v>
                </c:pt>
                <c:pt idx="56">
                  <c:v>1.9577661671670814</c:v>
                </c:pt>
                <c:pt idx="64">
                  <c:v>2.1140713271935168</c:v>
                </c:pt>
                <c:pt idx="72">
                  <c:v>1.9256905684868735</c:v>
                </c:pt>
                <c:pt idx="80">
                  <c:v>1.6403327319344159</c:v>
                </c:pt>
                <c:pt idx="88">
                  <c:v>1.6934842756849653</c:v>
                </c:pt>
                <c:pt idx="96">
                  <c:v>1.7875486638297202</c:v>
                </c:pt>
                <c:pt idx="104">
                  <c:v>1.873982152749065</c:v>
                </c:pt>
                <c:pt idx="112">
                  <c:v>1.7948139912878625</c:v>
                </c:pt>
                <c:pt idx="120">
                  <c:v>1.8548149020740761</c:v>
                </c:pt>
                <c:pt idx="128">
                  <c:v>1.8389045301655267</c:v>
                </c:pt>
                <c:pt idx="136">
                  <c:v>1.831959153159453</c:v>
                </c:pt>
                <c:pt idx="144">
                  <c:v>1.7273091568762289</c:v>
                </c:pt>
                <c:pt idx="152">
                  <c:v>1.8872321051991194</c:v>
                </c:pt>
                <c:pt idx="160">
                  <c:v>1.758565934087132</c:v>
                </c:pt>
                <c:pt idx="168">
                  <c:v>1.1591277149050336</c:v>
                </c:pt>
                <c:pt idx="176">
                  <c:v>1.3112411822030832</c:v>
                </c:pt>
                <c:pt idx="184">
                  <c:v>1.2997397073038219</c:v>
                </c:pt>
                <c:pt idx="192">
                  <c:v>1.3661701789454124</c:v>
                </c:pt>
                <c:pt idx="200">
                  <c:v>1.2842489212189483</c:v>
                </c:pt>
                <c:pt idx="208">
                  <c:v>1.4162067349561165</c:v>
                </c:pt>
                <c:pt idx="216">
                  <c:v>6.7685649781494064</c:v>
                </c:pt>
                <c:pt idx="224">
                  <c:v>7.7454927901172459</c:v>
                </c:pt>
                <c:pt idx="232">
                  <c:v>3.6129335275646604</c:v>
                </c:pt>
                <c:pt idx="240">
                  <c:v>2.6823698835665475</c:v>
                </c:pt>
                <c:pt idx="248">
                  <c:v>1.5321041524749137</c:v>
                </c:pt>
                <c:pt idx="256">
                  <c:v>1.1855535162440443</c:v>
                </c:pt>
                <c:pt idx="264">
                  <c:v>1.5757209847781262</c:v>
                </c:pt>
                <c:pt idx="272">
                  <c:v>1.1808283601784977</c:v>
                </c:pt>
                <c:pt idx="280">
                  <c:v>-4.4954765583306475</c:v>
                </c:pt>
                <c:pt idx="288">
                  <c:v>-3.9063100808722919</c:v>
                </c:pt>
                <c:pt idx="296">
                  <c:v>1.2476811060653952</c:v>
                </c:pt>
                <c:pt idx="304">
                  <c:v>0.6423458163978536</c:v>
                </c:pt>
                <c:pt idx="312">
                  <c:v>9.7924943105226078E-2</c:v>
                </c:pt>
                <c:pt idx="320">
                  <c:v>8.1655167895163985E-2</c:v>
                </c:pt>
                <c:pt idx="328">
                  <c:v>0.38103015844914201</c:v>
                </c:pt>
                <c:pt idx="336">
                  <c:v>0.51878944614797695</c:v>
                </c:pt>
                <c:pt idx="344">
                  <c:v>1.1697589808761621</c:v>
                </c:pt>
                <c:pt idx="352">
                  <c:v>2.0390539916476476</c:v>
                </c:pt>
                <c:pt idx="360">
                  <c:v>2.0167945055121277</c:v>
                </c:pt>
                <c:pt idx="368">
                  <c:v>2.2082727136598028</c:v>
                </c:pt>
                <c:pt idx="376">
                  <c:v>2.2638100939008949</c:v>
                </c:pt>
                <c:pt idx="384">
                  <c:v>0.83354382114113268</c:v>
                </c:pt>
                <c:pt idx="392">
                  <c:v>5.2840914001411922E-2</c:v>
                </c:pt>
                <c:pt idx="400">
                  <c:v>0.63502457585613659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AF9-4D5C-A823-2C2D7E92A7DF}"/>
            </c:ext>
          </c:extLst>
        </c:ser>
        <c:ser>
          <c:idx val="2"/>
          <c:order val="2"/>
          <c:tx>
            <c:v>Recovery First Derivative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xVal>
            <c:numRef>
              <c:f>'Pumped Well Data'!$B$439:$B$872</c:f>
              <c:numCache>
                <c:formatCode>General</c:formatCode>
                <c:ptCount val="434"/>
                <c:pt idx="0">
                  <c:v>11</c:v>
                </c:pt>
                <c:pt idx="1">
                  <c:v>21</c:v>
                </c:pt>
                <c:pt idx="2">
                  <c:v>31</c:v>
                </c:pt>
                <c:pt idx="3">
                  <c:v>41</c:v>
                </c:pt>
                <c:pt idx="4">
                  <c:v>51</c:v>
                </c:pt>
                <c:pt idx="5">
                  <c:v>61</c:v>
                </c:pt>
                <c:pt idx="6">
                  <c:v>71</c:v>
                </c:pt>
                <c:pt idx="7">
                  <c:v>81</c:v>
                </c:pt>
                <c:pt idx="8">
                  <c:v>91</c:v>
                </c:pt>
                <c:pt idx="9">
                  <c:v>101</c:v>
                </c:pt>
                <c:pt idx="10">
                  <c:v>111</c:v>
                </c:pt>
                <c:pt idx="11">
                  <c:v>121</c:v>
                </c:pt>
                <c:pt idx="12">
                  <c:v>131</c:v>
                </c:pt>
                <c:pt idx="13">
                  <c:v>141</c:v>
                </c:pt>
                <c:pt idx="14">
                  <c:v>151</c:v>
                </c:pt>
                <c:pt idx="15">
                  <c:v>161</c:v>
                </c:pt>
                <c:pt idx="16">
                  <c:v>171</c:v>
                </c:pt>
                <c:pt idx="17">
                  <c:v>181</c:v>
                </c:pt>
                <c:pt idx="18">
                  <c:v>191</c:v>
                </c:pt>
                <c:pt idx="19">
                  <c:v>201</c:v>
                </c:pt>
                <c:pt idx="20">
                  <c:v>211</c:v>
                </c:pt>
                <c:pt idx="21">
                  <c:v>221</c:v>
                </c:pt>
                <c:pt idx="22">
                  <c:v>231</c:v>
                </c:pt>
                <c:pt idx="23">
                  <c:v>241</c:v>
                </c:pt>
                <c:pt idx="24">
                  <c:v>251</c:v>
                </c:pt>
                <c:pt idx="25">
                  <c:v>261</c:v>
                </c:pt>
                <c:pt idx="26">
                  <c:v>271</c:v>
                </c:pt>
                <c:pt idx="27">
                  <c:v>281</c:v>
                </c:pt>
                <c:pt idx="28">
                  <c:v>291</c:v>
                </c:pt>
                <c:pt idx="29">
                  <c:v>301</c:v>
                </c:pt>
                <c:pt idx="30">
                  <c:v>311</c:v>
                </c:pt>
                <c:pt idx="31">
                  <c:v>321</c:v>
                </c:pt>
                <c:pt idx="32">
                  <c:v>331</c:v>
                </c:pt>
                <c:pt idx="33">
                  <c:v>341</c:v>
                </c:pt>
                <c:pt idx="34">
                  <c:v>351</c:v>
                </c:pt>
                <c:pt idx="35">
                  <c:v>361</c:v>
                </c:pt>
                <c:pt idx="36">
                  <c:v>371</c:v>
                </c:pt>
                <c:pt idx="37">
                  <c:v>381</c:v>
                </c:pt>
                <c:pt idx="38">
                  <c:v>391</c:v>
                </c:pt>
                <c:pt idx="39">
                  <c:v>401</c:v>
                </c:pt>
                <c:pt idx="40">
                  <c:v>411</c:v>
                </c:pt>
                <c:pt idx="41">
                  <c:v>421</c:v>
                </c:pt>
                <c:pt idx="42">
                  <c:v>431</c:v>
                </c:pt>
                <c:pt idx="43">
                  <c:v>441</c:v>
                </c:pt>
                <c:pt idx="44">
                  <c:v>451</c:v>
                </c:pt>
                <c:pt idx="45">
                  <c:v>461</c:v>
                </c:pt>
                <c:pt idx="46">
                  <c:v>471</c:v>
                </c:pt>
                <c:pt idx="47">
                  <c:v>481</c:v>
                </c:pt>
                <c:pt idx="48">
                  <c:v>491</c:v>
                </c:pt>
                <c:pt idx="49">
                  <c:v>501</c:v>
                </c:pt>
                <c:pt idx="50">
                  <c:v>511</c:v>
                </c:pt>
                <c:pt idx="51">
                  <c:v>521</c:v>
                </c:pt>
                <c:pt idx="52">
                  <c:v>531</c:v>
                </c:pt>
                <c:pt idx="53">
                  <c:v>541</c:v>
                </c:pt>
                <c:pt idx="54">
                  <c:v>551</c:v>
                </c:pt>
                <c:pt idx="55">
                  <c:v>561</c:v>
                </c:pt>
                <c:pt idx="56">
                  <c:v>571</c:v>
                </c:pt>
                <c:pt idx="57">
                  <c:v>581</c:v>
                </c:pt>
                <c:pt idx="58">
                  <c:v>591</c:v>
                </c:pt>
                <c:pt idx="59">
                  <c:v>601</c:v>
                </c:pt>
                <c:pt idx="60">
                  <c:v>611</c:v>
                </c:pt>
                <c:pt idx="61">
                  <c:v>621</c:v>
                </c:pt>
                <c:pt idx="62">
                  <c:v>631</c:v>
                </c:pt>
                <c:pt idx="63">
                  <c:v>641</c:v>
                </c:pt>
                <c:pt idx="64">
                  <c:v>651</c:v>
                </c:pt>
                <c:pt idx="65">
                  <c:v>661</c:v>
                </c:pt>
                <c:pt idx="66">
                  <c:v>671</c:v>
                </c:pt>
                <c:pt idx="67">
                  <c:v>681</c:v>
                </c:pt>
                <c:pt idx="68">
                  <c:v>691</c:v>
                </c:pt>
                <c:pt idx="69">
                  <c:v>701</c:v>
                </c:pt>
                <c:pt idx="70">
                  <c:v>711</c:v>
                </c:pt>
                <c:pt idx="71">
                  <c:v>721</c:v>
                </c:pt>
                <c:pt idx="72">
                  <c:v>731</c:v>
                </c:pt>
                <c:pt idx="73">
                  <c:v>741</c:v>
                </c:pt>
                <c:pt idx="74">
                  <c:v>751</c:v>
                </c:pt>
                <c:pt idx="75">
                  <c:v>761</c:v>
                </c:pt>
                <c:pt idx="76">
                  <c:v>771</c:v>
                </c:pt>
                <c:pt idx="77">
                  <c:v>781</c:v>
                </c:pt>
                <c:pt idx="78">
                  <c:v>791</c:v>
                </c:pt>
                <c:pt idx="79">
                  <c:v>801</c:v>
                </c:pt>
                <c:pt idx="80">
                  <c:v>811</c:v>
                </c:pt>
                <c:pt idx="81">
                  <c:v>821</c:v>
                </c:pt>
                <c:pt idx="82">
                  <c:v>831</c:v>
                </c:pt>
                <c:pt idx="83">
                  <c:v>841</c:v>
                </c:pt>
                <c:pt idx="84">
                  <c:v>851</c:v>
                </c:pt>
                <c:pt idx="85">
                  <c:v>861</c:v>
                </c:pt>
                <c:pt idx="86">
                  <c:v>871</c:v>
                </c:pt>
                <c:pt idx="87">
                  <c:v>881</c:v>
                </c:pt>
                <c:pt idx="88">
                  <c:v>891</c:v>
                </c:pt>
                <c:pt idx="89">
                  <c:v>901</c:v>
                </c:pt>
                <c:pt idx="90">
                  <c:v>911</c:v>
                </c:pt>
                <c:pt idx="91">
                  <c:v>921</c:v>
                </c:pt>
                <c:pt idx="92">
                  <c:v>931</c:v>
                </c:pt>
                <c:pt idx="93">
                  <c:v>941</c:v>
                </c:pt>
                <c:pt idx="94">
                  <c:v>951</c:v>
                </c:pt>
                <c:pt idx="95">
                  <c:v>961</c:v>
                </c:pt>
                <c:pt idx="96">
                  <c:v>971</c:v>
                </c:pt>
                <c:pt idx="97">
                  <c:v>981</c:v>
                </c:pt>
                <c:pt idx="98">
                  <c:v>991</c:v>
                </c:pt>
                <c:pt idx="99">
                  <c:v>1001</c:v>
                </c:pt>
                <c:pt idx="100">
                  <c:v>1011</c:v>
                </c:pt>
                <c:pt idx="101">
                  <c:v>1021</c:v>
                </c:pt>
                <c:pt idx="102">
                  <c:v>1031</c:v>
                </c:pt>
                <c:pt idx="103">
                  <c:v>1041</c:v>
                </c:pt>
                <c:pt idx="104">
                  <c:v>1051</c:v>
                </c:pt>
                <c:pt idx="105">
                  <c:v>1061</c:v>
                </c:pt>
                <c:pt idx="106">
                  <c:v>1071</c:v>
                </c:pt>
                <c:pt idx="107">
                  <c:v>1081</c:v>
                </c:pt>
                <c:pt idx="108">
                  <c:v>1091</c:v>
                </c:pt>
                <c:pt idx="109">
                  <c:v>1101</c:v>
                </c:pt>
                <c:pt idx="110">
                  <c:v>1111</c:v>
                </c:pt>
                <c:pt idx="111">
                  <c:v>1121</c:v>
                </c:pt>
                <c:pt idx="112">
                  <c:v>1131</c:v>
                </c:pt>
                <c:pt idx="113">
                  <c:v>1141</c:v>
                </c:pt>
                <c:pt idx="114">
                  <c:v>1151</c:v>
                </c:pt>
                <c:pt idx="115">
                  <c:v>1161</c:v>
                </c:pt>
                <c:pt idx="116">
                  <c:v>1171</c:v>
                </c:pt>
                <c:pt idx="117">
                  <c:v>1181</c:v>
                </c:pt>
                <c:pt idx="118">
                  <c:v>1191</c:v>
                </c:pt>
                <c:pt idx="119">
                  <c:v>1201</c:v>
                </c:pt>
                <c:pt idx="120">
                  <c:v>1211</c:v>
                </c:pt>
                <c:pt idx="121">
                  <c:v>1221</c:v>
                </c:pt>
                <c:pt idx="122">
                  <c:v>1231</c:v>
                </c:pt>
                <c:pt idx="123">
                  <c:v>1241</c:v>
                </c:pt>
                <c:pt idx="124">
                  <c:v>1251</c:v>
                </c:pt>
                <c:pt idx="125">
                  <c:v>1261</c:v>
                </c:pt>
                <c:pt idx="126">
                  <c:v>1271</c:v>
                </c:pt>
                <c:pt idx="127">
                  <c:v>1281</c:v>
                </c:pt>
                <c:pt idx="128">
                  <c:v>1291</c:v>
                </c:pt>
                <c:pt idx="129">
                  <c:v>1301</c:v>
                </c:pt>
                <c:pt idx="130">
                  <c:v>1311</c:v>
                </c:pt>
                <c:pt idx="131">
                  <c:v>1321</c:v>
                </c:pt>
                <c:pt idx="132">
                  <c:v>1331</c:v>
                </c:pt>
                <c:pt idx="133">
                  <c:v>1341</c:v>
                </c:pt>
                <c:pt idx="134">
                  <c:v>1351</c:v>
                </c:pt>
                <c:pt idx="135">
                  <c:v>1361</c:v>
                </c:pt>
                <c:pt idx="136">
                  <c:v>1371</c:v>
                </c:pt>
                <c:pt idx="137">
                  <c:v>1381</c:v>
                </c:pt>
                <c:pt idx="138">
                  <c:v>1391</c:v>
                </c:pt>
                <c:pt idx="139">
                  <c:v>1401</c:v>
                </c:pt>
                <c:pt idx="140">
                  <c:v>1411</c:v>
                </c:pt>
                <c:pt idx="141">
                  <c:v>1421</c:v>
                </c:pt>
                <c:pt idx="142">
                  <c:v>1431</c:v>
                </c:pt>
                <c:pt idx="143">
                  <c:v>1441</c:v>
                </c:pt>
                <c:pt idx="144">
                  <c:v>1451</c:v>
                </c:pt>
                <c:pt idx="145">
                  <c:v>1461</c:v>
                </c:pt>
                <c:pt idx="146">
                  <c:v>1471</c:v>
                </c:pt>
                <c:pt idx="147">
                  <c:v>1481</c:v>
                </c:pt>
                <c:pt idx="148">
                  <c:v>1491</c:v>
                </c:pt>
                <c:pt idx="149">
                  <c:v>1501</c:v>
                </c:pt>
                <c:pt idx="150">
                  <c:v>1511</c:v>
                </c:pt>
                <c:pt idx="151">
                  <c:v>1521</c:v>
                </c:pt>
                <c:pt idx="152">
                  <c:v>1531</c:v>
                </c:pt>
                <c:pt idx="153">
                  <c:v>1541</c:v>
                </c:pt>
                <c:pt idx="154">
                  <c:v>1551</c:v>
                </c:pt>
                <c:pt idx="155">
                  <c:v>1561</c:v>
                </c:pt>
                <c:pt idx="156">
                  <c:v>1571</c:v>
                </c:pt>
                <c:pt idx="157">
                  <c:v>1581</c:v>
                </c:pt>
                <c:pt idx="158">
                  <c:v>1591</c:v>
                </c:pt>
                <c:pt idx="159">
                  <c:v>1601</c:v>
                </c:pt>
                <c:pt idx="160">
                  <c:v>1611</c:v>
                </c:pt>
                <c:pt idx="161">
                  <c:v>1621</c:v>
                </c:pt>
                <c:pt idx="162">
                  <c:v>1631</c:v>
                </c:pt>
                <c:pt idx="163">
                  <c:v>1641</c:v>
                </c:pt>
                <c:pt idx="164">
                  <c:v>1651</c:v>
                </c:pt>
                <c:pt idx="165">
                  <c:v>1661</c:v>
                </c:pt>
                <c:pt idx="166">
                  <c:v>1671</c:v>
                </c:pt>
                <c:pt idx="167">
                  <c:v>1681</c:v>
                </c:pt>
                <c:pt idx="168">
                  <c:v>1691</c:v>
                </c:pt>
                <c:pt idx="169">
                  <c:v>1701</c:v>
                </c:pt>
                <c:pt idx="170">
                  <c:v>1711</c:v>
                </c:pt>
                <c:pt idx="171">
                  <c:v>1721</c:v>
                </c:pt>
                <c:pt idx="172">
                  <c:v>1731</c:v>
                </c:pt>
                <c:pt idx="173">
                  <c:v>1741</c:v>
                </c:pt>
                <c:pt idx="174">
                  <c:v>1751</c:v>
                </c:pt>
                <c:pt idx="175">
                  <c:v>1761</c:v>
                </c:pt>
                <c:pt idx="176">
                  <c:v>1771</c:v>
                </c:pt>
                <c:pt idx="177">
                  <c:v>1781</c:v>
                </c:pt>
                <c:pt idx="178">
                  <c:v>1791</c:v>
                </c:pt>
                <c:pt idx="179">
                  <c:v>1801</c:v>
                </c:pt>
                <c:pt idx="180">
                  <c:v>1811</c:v>
                </c:pt>
                <c:pt idx="181">
                  <c:v>1821</c:v>
                </c:pt>
                <c:pt idx="182">
                  <c:v>1831</c:v>
                </c:pt>
                <c:pt idx="183">
                  <c:v>1841</c:v>
                </c:pt>
                <c:pt idx="184">
                  <c:v>1851</c:v>
                </c:pt>
                <c:pt idx="185">
                  <c:v>1861</c:v>
                </c:pt>
                <c:pt idx="186">
                  <c:v>1871</c:v>
                </c:pt>
                <c:pt idx="187">
                  <c:v>1881</c:v>
                </c:pt>
                <c:pt idx="188">
                  <c:v>1891</c:v>
                </c:pt>
                <c:pt idx="189">
                  <c:v>1901</c:v>
                </c:pt>
                <c:pt idx="190">
                  <c:v>1911</c:v>
                </c:pt>
                <c:pt idx="191">
                  <c:v>1921</c:v>
                </c:pt>
                <c:pt idx="192">
                  <c:v>1931</c:v>
                </c:pt>
                <c:pt idx="193">
                  <c:v>1941</c:v>
                </c:pt>
                <c:pt idx="194">
                  <c:v>1951</c:v>
                </c:pt>
                <c:pt idx="195">
                  <c:v>1961</c:v>
                </c:pt>
                <c:pt idx="196">
                  <c:v>1971</c:v>
                </c:pt>
                <c:pt idx="197">
                  <c:v>1981</c:v>
                </c:pt>
                <c:pt idx="198">
                  <c:v>1991</c:v>
                </c:pt>
                <c:pt idx="199">
                  <c:v>2001</c:v>
                </c:pt>
                <c:pt idx="200">
                  <c:v>2011</c:v>
                </c:pt>
                <c:pt idx="201">
                  <c:v>2021</c:v>
                </c:pt>
                <c:pt idx="202">
                  <c:v>2031</c:v>
                </c:pt>
                <c:pt idx="203">
                  <c:v>2041</c:v>
                </c:pt>
                <c:pt idx="204">
                  <c:v>2051</c:v>
                </c:pt>
                <c:pt idx="205">
                  <c:v>2061</c:v>
                </c:pt>
                <c:pt idx="206">
                  <c:v>2071</c:v>
                </c:pt>
                <c:pt idx="207">
                  <c:v>2081</c:v>
                </c:pt>
                <c:pt idx="208">
                  <c:v>2091</c:v>
                </c:pt>
                <c:pt idx="209">
                  <c:v>2101</c:v>
                </c:pt>
                <c:pt idx="210">
                  <c:v>2111</c:v>
                </c:pt>
                <c:pt idx="211">
                  <c:v>2121</c:v>
                </c:pt>
                <c:pt idx="212">
                  <c:v>2131</c:v>
                </c:pt>
                <c:pt idx="213">
                  <c:v>2141</c:v>
                </c:pt>
                <c:pt idx="214">
                  <c:v>2151</c:v>
                </c:pt>
                <c:pt idx="215">
                  <c:v>2161</c:v>
                </c:pt>
                <c:pt idx="216">
                  <c:v>2171</c:v>
                </c:pt>
                <c:pt idx="217">
                  <c:v>2181</c:v>
                </c:pt>
                <c:pt idx="218">
                  <c:v>2191</c:v>
                </c:pt>
                <c:pt idx="219">
                  <c:v>2201</c:v>
                </c:pt>
                <c:pt idx="220">
                  <c:v>2211</c:v>
                </c:pt>
                <c:pt idx="221">
                  <c:v>2221</c:v>
                </c:pt>
                <c:pt idx="222">
                  <c:v>2231</c:v>
                </c:pt>
                <c:pt idx="223">
                  <c:v>2241</c:v>
                </c:pt>
                <c:pt idx="224">
                  <c:v>2251</c:v>
                </c:pt>
                <c:pt idx="225">
                  <c:v>2261</c:v>
                </c:pt>
                <c:pt idx="226">
                  <c:v>2271</c:v>
                </c:pt>
                <c:pt idx="227">
                  <c:v>2281</c:v>
                </c:pt>
                <c:pt idx="228">
                  <c:v>2291</c:v>
                </c:pt>
                <c:pt idx="229">
                  <c:v>2301</c:v>
                </c:pt>
                <c:pt idx="230">
                  <c:v>2311</c:v>
                </c:pt>
                <c:pt idx="231">
                  <c:v>2321</c:v>
                </c:pt>
                <c:pt idx="232">
                  <c:v>2331</c:v>
                </c:pt>
                <c:pt idx="233">
                  <c:v>2341</c:v>
                </c:pt>
                <c:pt idx="234">
                  <c:v>2351</c:v>
                </c:pt>
                <c:pt idx="235">
                  <c:v>2361</c:v>
                </c:pt>
                <c:pt idx="236">
                  <c:v>2371</c:v>
                </c:pt>
                <c:pt idx="237">
                  <c:v>2381</c:v>
                </c:pt>
                <c:pt idx="238">
                  <c:v>2391</c:v>
                </c:pt>
                <c:pt idx="239">
                  <c:v>2401</c:v>
                </c:pt>
                <c:pt idx="240">
                  <c:v>2411</c:v>
                </c:pt>
                <c:pt idx="241">
                  <c:v>2421</c:v>
                </c:pt>
                <c:pt idx="242">
                  <c:v>2431</c:v>
                </c:pt>
                <c:pt idx="243">
                  <c:v>2441</c:v>
                </c:pt>
                <c:pt idx="244">
                  <c:v>2451</c:v>
                </c:pt>
                <c:pt idx="245">
                  <c:v>2461</c:v>
                </c:pt>
                <c:pt idx="246">
                  <c:v>2471</c:v>
                </c:pt>
                <c:pt idx="247">
                  <c:v>2481</c:v>
                </c:pt>
                <c:pt idx="248">
                  <c:v>2491</c:v>
                </c:pt>
                <c:pt idx="249">
                  <c:v>2501</c:v>
                </c:pt>
                <c:pt idx="250">
                  <c:v>2511</c:v>
                </c:pt>
                <c:pt idx="251">
                  <c:v>2521</c:v>
                </c:pt>
                <c:pt idx="252">
                  <c:v>2531</c:v>
                </c:pt>
                <c:pt idx="253">
                  <c:v>2541</c:v>
                </c:pt>
                <c:pt idx="254">
                  <c:v>2551</c:v>
                </c:pt>
                <c:pt idx="255">
                  <c:v>2561</c:v>
                </c:pt>
                <c:pt idx="256">
                  <c:v>2571</c:v>
                </c:pt>
                <c:pt idx="257">
                  <c:v>2581</c:v>
                </c:pt>
                <c:pt idx="258">
                  <c:v>2591</c:v>
                </c:pt>
                <c:pt idx="259">
                  <c:v>2601</c:v>
                </c:pt>
                <c:pt idx="260">
                  <c:v>2611</c:v>
                </c:pt>
                <c:pt idx="261">
                  <c:v>2621</c:v>
                </c:pt>
                <c:pt idx="262">
                  <c:v>2631</c:v>
                </c:pt>
                <c:pt idx="263">
                  <c:v>2641</c:v>
                </c:pt>
                <c:pt idx="264">
                  <c:v>2651</c:v>
                </c:pt>
                <c:pt idx="265">
                  <c:v>2661</c:v>
                </c:pt>
                <c:pt idx="266">
                  <c:v>2671</c:v>
                </c:pt>
                <c:pt idx="267">
                  <c:v>2681</c:v>
                </c:pt>
                <c:pt idx="268">
                  <c:v>2691</c:v>
                </c:pt>
                <c:pt idx="269">
                  <c:v>2701</c:v>
                </c:pt>
                <c:pt idx="270">
                  <c:v>2711</c:v>
                </c:pt>
                <c:pt idx="271">
                  <c:v>2721</c:v>
                </c:pt>
                <c:pt idx="272">
                  <c:v>2731</c:v>
                </c:pt>
                <c:pt idx="273">
                  <c:v>2741</c:v>
                </c:pt>
                <c:pt idx="274">
                  <c:v>2751</c:v>
                </c:pt>
                <c:pt idx="275">
                  <c:v>2761</c:v>
                </c:pt>
                <c:pt idx="276">
                  <c:v>2771</c:v>
                </c:pt>
                <c:pt idx="277">
                  <c:v>2781</c:v>
                </c:pt>
                <c:pt idx="278">
                  <c:v>2791</c:v>
                </c:pt>
                <c:pt idx="279">
                  <c:v>2801</c:v>
                </c:pt>
                <c:pt idx="280">
                  <c:v>2811</c:v>
                </c:pt>
                <c:pt idx="281">
                  <c:v>2821</c:v>
                </c:pt>
                <c:pt idx="282">
                  <c:v>2831</c:v>
                </c:pt>
                <c:pt idx="283">
                  <c:v>2841</c:v>
                </c:pt>
                <c:pt idx="284">
                  <c:v>2851</c:v>
                </c:pt>
                <c:pt idx="285">
                  <c:v>2861</c:v>
                </c:pt>
                <c:pt idx="286">
                  <c:v>2871</c:v>
                </c:pt>
                <c:pt idx="287">
                  <c:v>2881</c:v>
                </c:pt>
                <c:pt idx="288">
                  <c:v>2891</c:v>
                </c:pt>
                <c:pt idx="289">
                  <c:v>2901</c:v>
                </c:pt>
                <c:pt idx="290">
                  <c:v>2911</c:v>
                </c:pt>
                <c:pt idx="291">
                  <c:v>2921</c:v>
                </c:pt>
                <c:pt idx="292">
                  <c:v>2931</c:v>
                </c:pt>
                <c:pt idx="293">
                  <c:v>2941</c:v>
                </c:pt>
                <c:pt idx="294">
                  <c:v>2951</c:v>
                </c:pt>
                <c:pt idx="295">
                  <c:v>2961</c:v>
                </c:pt>
                <c:pt idx="296">
                  <c:v>2971</c:v>
                </c:pt>
                <c:pt idx="297">
                  <c:v>2981</c:v>
                </c:pt>
                <c:pt idx="298">
                  <c:v>2991</c:v>
                </c:pt>
                <c:pt idx="299">
                  <c:v>3001</c:v>
                </c:pt>
                <c:pt idx="300">
                  <c:v>3011</c:v>
                </c:pt>
                <c:pt idx="301">
                  <c:v>3021</c:v>
                </c:pt>
                <c:pt idx="302">
                  <c:v>3031</c:v>
                </c:pt>
                <c:pt idx="303">
                  <c:v>3041</c:v>
                </c:pt>
                <c:pt idx="304">
                  <c:v>3051</c:v>
                </c:pt>
                <c:pt idx="305">
                  <c:v>3061</c:v>
                </c:pt>
                <c:pt idx="306">
                  <c:v>3071</c:v>
                </c:pt>
                <c:pt idx="307">
                  <c:v>3081</c:v>
                </c:pt>
                <c:pt idx="308">
                  <c:v>3091</c:v>
                </c:pt>
                <c:pt idx="309">
                  <c:v>3101</c:v>
                </c:pt>
                <c:pt idx="310">
                  <c:v>3111</c:v>
                </c:pt>
                <c:pt idx="311">
                  <c:v>3121</c:v>
                </c:pt>
                <c:pt idx="312">
                  <c:v>3131</c:v>
                </c:pt>
                <c:pt idx="313">
                  <c:v>3141</c:v>
                </c:pt>
                <c:pt idx="314">
                  <c:v>3151</c:v>
                </c:pt>
                <c:pt idx="315">
                  <c:v>3161</c:v>
                </c:pt>
                <c:pt idx="316">
                  <c:v>3171</c:v>
                </c:pt>
                <c:pt idx="317">
                  <c:v>3181</c:v>
                </c:pt>
                <c:pt idx="318">
                  <c:v>3191</c:v>
                </c:pt>
                <c:pt idx="319">
                  <c:v>3201</c:v>
                </c:pt>
                <c:pt idx="320">
                  <c:v>3211</c:v>
                </c:pt>
                <c:pt idx="321">
                  <c:v>3221</c:v>
                </c:pt>
                <c:pt idx="322">
                  <c:v>3231</c:v>
                </c:pt>
                <c:pt idx="323">
                  <c:v>3241</c:v>
                </c:pt>
                <c:pt idx="324">
                  <c:v>3251</c:v>
                </c:pt>
                <c:pt idx="325">
                  <c:v>3261</c:v>
                </c:pt>
                <c:pt idx="326">
                  <c:v>3271</c:v>
                </c:pt>
                <c:pt idx="327">
                  <c:v>3281</c:v>
                </c:pt>
                <c:pt idx="328">
                  <c:v>3291</c:v>
                </c:pt>
                <c:pt idx="329">
                  <c:v>3301</c:v>
                </c:pt>
                <c:pt idx="330">
                  <c:v>3311</c:v>
                </c:pt>
                <c:pt idx="331">
                  <c:v>3321</c:v>
                </c:pt>
                <c:pt idx="332">
                  <c:v>3331</c:v>
                </c:pt>
                <c:pt idx="333">
                  <c:v>3341</c:v>
                </c:pt>
                <c:pt idx="334">
                  <c:v>3351</c:v>
                </c:pt>
                <c:pt idx="335">
                  <c:v>3361</c:v>
                </c:pt>
                <c:pt idx="336">
                  <c:v>3371</c:v>
                </c:pt>
                <c:pt idx="337">
                  <c:v>3381</c:v>
                </c:pt>
                <c:pt idx="338">
                  <c:v>3391</c:v>
                </c:pt>
                <c:pt idx="339">
                  <c:v>3401</c:v>
                </c:pt>
                <c:pt idx="340">
                  <c:v>3411</c:v>
                </c:pt>
                <c:pt idx="341">
                  <c:v>3421</c:v>
                </c:pt>
                <c:pt idx="342">
                  <c:v>3431</c:v>
                </c:pt>
                <c:pt idx="343">
                  <c:v>3441</c:v>
                </c:pt>
                <c:pt idx="344">
                  <c:v>3451</c:v>
                </c:pt>
                <c:pt idx="345">
                  <c:v>3461</c:v>
                </c:pt>
                <c:pt idx="346">
                  <c:v>3471</c:v>
                </c:pt>
                <c:pt idx="347">
                  <c:v>3481</c:v>
                </c:pt>
                <c:pt idx="348">
                  <c:v>3491</c:v>
                </c:pt>
                <c:pt idx="349">
                  <c:v>3501</c:v>
                </c:pt>
                <c:pt idx="350">
                  <c:v>3511</c:v>
                </c:pt>
                <c:pt idx="351">
                  <c:v>3521</c:v>
                </c:pt>
                <c:pt idx="352">
                  <c:v>3531</c:v>
                </c:pt>
                <c:pt idx="353">
                  <c:v>3541</c:v>
                </c:pt>
                <c:pt idx="354">
                  <c:v>3551</c:v>
                </c:pt>
                <c:pt idx="355">
                  <c:v>3561</c:v>
                </c:pt>
                <c:pt idx="356">
                  <c:v>3571</c:v>
                </c:pt>
                <c:pt idx="357">
                  <c:v>3581</c:v>
                </c:pt>
                <c:pt idx="358">
                  <c:v>3591</c:v>
                </c:pt>
                <c:pt idx="359">
                  <c:v>3601</c:v>
                </c:pt>
                <c:pt idx="360">
                  <c:v>3611</c:v>
                </c:pt>
                <c:pt idx="361">
                  <c:v>3621</c:v>
                </c:pt>
                <c:pt idx="362">
                  <c:v>3631</c:v>
                </c:pt>
                <c:pt idx="363">
                  <c:v>3641</c:v>
                </c:pt>
                <c:pt idx="364">
                  <c:v>3651</c:v>
                </c:pt>
                <c:pt idx="365">
                  <c:v>3661</c:v>
                </c:pt>
                <c:pt idx="366">
                  <c:v>3671</c:v>
                </c:pt>
                <c:pt idx="367">
                  <c:v>3681</c:v>
                </c:pt>
                <c:pt idx="368">
                  <c:v>3691</c:v>
                </c:pt>
                <c:pt idx="369">
                  <c:v>3701</c:v>
                </c:pt>
                <c:pt idx="370">
                  <c:v>3711</c:v>
                </c:pt>
                <c:pt idx="371">
                  <c:v>3721</c:v>
                </c:pt>
                <c:pt idx="372">
                  <c:v>3731</c:v>
                </c:pt>
                <c:pt idx="373">
                  <c:v>3741</c:v>
                </c:pt>
                <c:pt idx="374">
                  <c:v>3751</c:v>
                </c:pt>
                <c:pt idx="375">
                  <c:v>3761</c:v>
                </c:pt>
                <c:pt idx="376">
                  <c:v>3771</c:v>
                </c:pt>
                <c:pt idx="377">
                  <c:v>3781</c:v>
                </c:pt>
                <c:pt idx="378">
                  <c:v>3791</c:v>
                </c:pt>
                <c:pt idx="379">
                  <c:v>3801</c:v>
                </c:pt>
                <c:pt idx="380">
                  <c:v>3811</c:v>
                </c:pt>
                <c:pt idx="381">
                  <c:v>3821</c:v>
                </c:pt>
                <c:pt idx="382">
                  <c:v>3831</c:v>
                </c:pt>
                <c:pt idx="383">
                  <c:v>3841</c:v>
                </c:pt>
                <c:pt idx="384">
                  <c:v>3851</c:v>
                </c:pt>
                <c:pt idx="385">
                  <c:v>3861</c:v>
                </c:pt>
                <c:pt idx="386">
                  <c:v>3871</c:v>
                </c:pt>
                <c:pt idx="387">
                  <c:v>3881</c:v>
                </c:pt>
                <c:pt idx="388">
                  <c:v>3891</c:v>
                </c:pt>
                <c:pt idx="389">
                  <c:v>3901</c:v>
                </c:pt>
                <c:pt idx="390">
                  <c:v>3911</c:v>
                </c:pt>
                <c:pt idx="391">
                  <c:v>3921</c:v>
                </c:pt>
                <c:pt idx="392">
                  <c:v>3931</c:v>
                </c:pt>
                <c:pt idx="393">
                  <c:v>3941</c:v>
                </c:pt>
                <c:pt idx="394">
                  <c:v>3951</c:v>
                </c:pt>
                <c:pt idx="395">
                  <c:v>3961</c:v>
                </c:pt>
                <c:pt idx="396">
                  <c:v>3971</c:v>
                </c:pt>
                <c:pt idx="397">
                  <c:v>3981</c:v>
                </c:pt>
                <c:pt idx="398">
                  <c:v>3991</c:v>
                </c:pt>
                <c:pt idx="399">
                  <c:v>4001</c:v>
                </c:pt>
                <c:pt idx="400">
                  <c:v>4011</c:v>
                </c:pt>
                <c:pt idx="401">
                  <c:v>4021</c:v>
                </c:pt>
                <c:pt idx="402">
                  <c:v>4031</c:v>
                </c:pt>
                <c:pt idx="403">
                  <c:v>4041</c:v>
                </c:pt>
                <c:pt idx="404">
                  <c:v>4051</c:v>
                </c:pt>
                <c:pt idx="405">
                  <c:v>4061</c:v>
                </c:pt>
                <c:pt idx="406">
                  <c:v>4071</c:v>
                </c:pt>
                <c:pt idx="407">
                  <c:v>4081</c:v>
                </c:pt>
                <c:pt idx="408">
                  <c:v>4091</c:v>
                </c:pt>
                <c:pt idx="409">
                  <c:v>4101</c:v>
                </c:pt>
                <c:pt idx="410">
                  <c:v>4111</c:v>
                </c:pt>
                <c:pt idx="411">
                  <c:v>4121</c:v>
                </c:pt>
                <c:pt idx="412">
                  <c:v>4131</c:v>
                </c:pt>
                <c:pt idx="413">
                  <c:v>4141</c:v>
                </c:pt>
                <c:pt idx="414">
                  <c:v>4151</c:v>
                </c:pt>
                <c:pt idx="415">
                  <c:v>4161</c:v>
                </c:pt>
                <c:pt idx="416">
                  <c:v>4171</c:v>
                </c:pt>
                <c:pt idx="417">
                  <c:v>4181</c:v>
                </c:pt>
                <c:pt idx="418">
                  <c:v>4191</c:v>
                </c:pt>
                <c:pt idx="419">
                  <c:v>4201</c:v>
                </c:pt>
                <c:pt idx="420">
                  <c:v>4211</c:v>
                </c:pt>
                <c:pt idx="421">
                  <c:v>4221</c:v>
                </c:pt>
                <c:pt idx="422">
                  <c:v>4231</c:v>
                </c:pt>
                <c:pt idx="423">
                  <c:v>4241</c:v>
                </c:pt>
                <c:pt idx="424">
                  <c:v>4251</c:v>
                </c:pt>
                <c:pt idx="425">
                  <c:v>4261</c:v>
                </c:pt>
                <c:pt idx="426">
                  <c:v>4271</c:v>
                </c:pt>
                <c:pt idx="427">
                  <c:v>4281</c:v>
                </c:pt>
                <c:pt idx="428">
                  <c:v>4291</c:v>
                </c:pt>
                <c:pt idx="429">
                  <c:v>4301</c:v>
                </c:pt>
                <c:pt idx="430">
                  <c:v>4311</c:v>
                </c:pt>
                <c:pt idx="431">
                  <c:v>4321</c:v>
                </c:pt>
                <c:pt idx="432">
                  <c:v>4331</c:v>
                </c:pt>
                <c:pt idx="433">
                  <c:v>4341</c:v>
                </c:pt>
              </c:numCache>
            </c:numRef>
          </c:xVal>
          <c:yVal>
            <c:numRef>
              <c:f>'Pumped Well Data'!$V$439:$V$872</c:f>
              <c:numCache>
                <c:formatCode>General</c:formatCode>
                <c:ptCount val="434"/>
                <c:pt idx="0">
                  <c:v>1.9714179310658106</c:v>
                </c:pt>
                <c:pt idx="8">
                  <c:v>2.0014965031486129</c:v>
                </c:pt>
                <c:pt idx="16">
                  <c:v>1.9957179476478506</c:v>
                </c:pt>
                <c:pt idx="24">
                  <c:v>1.9684233271951541</c:v>
                </c:pt>
                <c:pt idx="32">
                  <c:v>1.9833134107338297</c:v>
                </c:pt>
                <c:pt idx="40">
                  <c:v>2.0304394334869817</c:v>
                </c:pt>
                <c:pt idx="48">
                  <c:v>2.0198317357380029</c:v>
                </c:pt>
                <c:pt idx="56">
                  <c:v>1.9356191538875631</c:v>
                </c:pt>
                <c:pt idx="64">
                  <c:v>1.8841364104357636</c:v>
                </c:pt>
                <c:pt idx="72">
                  <c:v>1.7679661188983622</c:v>
                </c:pt>
                <c:pt idx="80">
                  <c:v>1.7101430934606889</c:v>
                </c:pt>
                <c:pt idx="88">
                  <c:v>1.8108302225845438</c:v>
                </c:pt>
                <c:pt idx="96">
                  <c:v>1.9190161297193971</c:v>
                </c:pt>
                <c:pt idx="104">
                  <c:v>2.0932940928301043</c:v>
                </c:pt>
                <c:pt idx="112">
                  <c:v>2.1755106885515509</c:v>
                </c:pt>
                <c:pt idx="120">
                  <c:v>2.0637450191075191</c:v>
                </c:pt>
                <c:pt idx="128">
                  <c:v>1.8887449296535022</c:v>
                </c:pt>
                <c:pt idx="136">
                  <c:v>1.5712673564173261</c:v>
                </c:pt>
                <c:pt idx="144">
                  <c:v>1.5026517944414941</c:v>
                </c:pt>
                <c:pt idx="152">
                  <c:v>1.5129361511409676</c:v>
                </c:pt>
                <c:pt idx="160">
                  <c:v>1.7684039675506655</c:v>
                </c:pt>
                <c:pt idx="168">
                  <c:v>2.329078036386671</c:v>
                </c:pt>
                <c:pt idx="176">
                  <c:v>2.7268126246533027</c:v>
                </c:pt>
                <c:pt idx="184">
                  <c:v>3.0596950623239567</c:v>
                </c:pt>
                <c:pt idx="192">
                  <c:v>3.3055728336328527</c:v>
                </c:pt>
                <c:pt idx="200">
                  <c:v>3.1584526233083583</c:v>
                </c:pt>
                <c:pt idx="208">
                  <c:v>2.8488389162571961</c:v>
                </c:pt>
                <c:pt idx="216">
                  <c:v>2.2688810857416639</c:v>
                </c:pt>
                <c:pt idx="224">
                  <c:v>2.0920212998931804</c:v>
                </c:pt>
                <c:pt idx="232">
                  <c:v>2.2980947746823852</c:v>
                </c:pt>
                <c:pt idx="240">
                  <c:v>2.7024872221274903</c:v>
                </c:pt>
                <c:pt idx="248">
                  <c:v>3.3268080117323073</c:v>
                </c:pt>
                <c:pt idx="256">
                  <c:v>3.5631597977151266</c:v>
                </c:pt>
                <c:pt idx="264">
                  <c:v>3.4885088969472555</c:v>
                </c:pt>
                <c:pt idx="272">
                  <c:v>3.0409697836120402</c:v>
                </c:pt>
                <c:pt idx="280">
                  <c:v>2.1569430339281603</c:v>
                </c:pt>
                <c:pt idx="288">
                  <c:v>1.2794905943169934</c:v>
                </c:pt>
                <c:pt idx="296">
                  <c:v>1.4814846078158834</c:v>
                </c:pt>
                <c:pt idx="304">
                  <c:v>2.1773917286514815</c:v>
                </c:pt>
                <c:pt idx="312">
                  <c:v>3.0662892444830536</c:v>
                </c:pt>
                <c:pt idx="320">
                  <c:v>4.1369458571879028</c:v>
                </c:pt>
                <c:pt idx="328">
                  <c:v>5.0375705287555785</c:v>
                </c:pt>
                <c:pt idx="336">
                  <c:v>5.5315827395200756</c:v>
                </c:pt>
                <c:pt idx="344">
                  <c:v>5.1888396598463089</c:v>
                </c:pt>
                <c:pt idx="352">
                  <c:v>4.1791540486597976</c:v>
                </c:pt>
                <c:pt idx="360">
                  <c:v>3.0822037714252937</c:v>
                </c:pt>
                <c:pt idx="368">
                  <c:v>2.5478961734344527</c:v>
                </c:pt>
                <c:pt idx="376">
                  <c:v>2.3075946946334587</c:v>
                </c:pt>
                <c:pt idx="384">
                  <c:v>2.7477093910798684</c:v>
                </c:pt>
                <c:pt idx="392">
                  <c:v>3.8433905950939424</c:v>
                </c:pt>
                <c:pt idx="400">
                  <c:v>4.6470013361786906</c:v>
                </c:pt>
                <c:pt idx="408">
                  <c:v>4.9754909692135625</c:v>
                </c:pt>
                <c:pt idx="416">
                  <c:v>4.4263110594067481</c:v>
                </c:pt>
                <c:pt idx="424">
                  <c:v>2.6554787994866769</c:v>
                </c:pt>
                <c:pt idx="432">
                  <c:v>1.5060816983412895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D7A-4FE5-88D6-D7486F09BD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2636592"/>
        <c:axId val="1839949360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1"/>
                <c:tx>
                  <c:v>Second Derivative</c:v>
                </c:tx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'Pumped Well Data'!$A$5:$A$180</c15:sqref>
                        </c15:formulaRef>
                      </c:ext>
                    </c:extLst>
                    <c:numCache>
                      <c:formatCode>General</c:formatCode>
                      <c:ptCount val="176"/>
                      <c:pt idx="0">
                        <c:v>0</c:v>
                      </c:pt>
                      <c:pt idx="1">
                        <c:v>1</c:v>
                      </c:pt>
                      <c:pt idx="2">
                        <c:v>11</c:v>
                      </c:pt>
                      <c:pt idx="3">
                        <c:v>21</c:v>
                      </c:pt>
                      <c:pt idx="4">
                        <c:v>31</c:v>
                      </c:pt>
                      <c:pt idx="5">
                        <c:v>41</c:v>
                      </c:pt>
                      <c:pt idx="6">
                        <c:v>51</c:v>
                      </c:pt>
                      <c:pt idx="7">
                        <c:v>61</c:v>
                      </c:pt>
                      <c:pt idx="8">
                        <c:v>71</c:v>
                      </c:pt>
                      <c:pt idx="9">
                        <c:v>81</c:v>
                      </c:pt>
                      <c:pt idx="10">
                        <c:v>91</c:v>
                      </c:pt>
                      <c:pt idx="11">
                        <c:v>101</c:v>
                      </c:pt>
                      <c:pt idx="12">
                        <c:v>111</c:v>
                      </c:pt>
                      <c:pt idx="13">
                        <c:v>121</c:v>
                      </c:pt>
                      <c:pt idx="14">
                        <c:v>131</c:v>
                      </c:pt>
                      <c:pt idx="15">
                        <c:v>141</c:v>
                      </c:pt>
                      <c:pt idx="16">
                        <c:v>151</c:v>
                      </c:pt>
                      <c:pt idx="17">
                        <c:v>161</c:v>
                      </c:pt>
                      <c:pt idx="18">
                        <c:v>171</c:v>
                      </c:pt>
                      <c:pt idx="19">
                        <c:v>181</c:v>
                      </c:pt>
                      <c:pt idx="20">
                        <c:v>191</c:v>
                      </c:pt>
                      <c:pt idx="21">
                        <c:v>201</c:v>
                      </c:pt>
                      <c:pt idx="22">
                        <c:v>211</c:v>
                      </c:pt>
                      <c:pt idx="23">
                        <c:v>221</c:v>
                      </c:pt>
                      <c:pt idx="24">
                        <c:v>231</c:v>
                      </c:pt>
                      <c:pt idx="25">
                        <c:v>241</c:v>
                      </c:pt>
                      <c:pt idx="26">
                        <c:v>251</c:v>
                      </c:pt>
                      <c:pt idx="27">
                        <c:v>261</c:v>
                      </c:pt>
                      <c:pt idx="28">
                        <c:v>271</c:v>
                      </c:pt>
                      <c:pt idx="29">
                        <c:v>281</c:v>
                      </c:pt>
                      <c:pt idx="30">
                        <c:v>291</c:v>
                      </c:pt>
                      <c:pt idx="31">
                        <c:v>301</c:v>
                      </c:pt>
                      <c:pt idx="32">
                        <c:v>311</c:v>
                      </c:pt>
                      <c:pt idx="33">
                        <c:v>321</c:v>
                      </c:pt>
                      <c:pt idx="34">
                        <c:v>331</c:v>
                      </c:pt>
                      <c:pt idx="35">
                        <c:v>341</c:v>
                      </c:pt>
                      <c:pt idx="36">
                        <c:v>351</c:v>
                      </c:pt>
                      <c:pt idx="37">
                        <c:v>361</c:v>
                      </c:pt>
                      <c:pt idx="38">
                        <c:v>371</c:v>
                      </c:pt>
                      <c:pt idx="39">
                        <c:v>381</c:v>
                      </c:pt>
                      <c:pt idx="40">
                        <c:v>391</c:v>
                      </c:pt>
                      <c:pt idx="41">
                        <c:v>401</c:v>
                      </c:pt>
                      <c:pt idx="42">
                        <c:v>411</c:v>
                      </c:pt>
                      <c:pt idx="43">
                        <c:v>421</c:v>
                      </c:pt>
                      <c:pt idx="44">
                        <c:v>431</c:v>
                      </c:pt>
                      <c:pt idx="45">
                        <c:v>441</c:v>
                      </c:pt>
                      <c:pt idx="46">
                        <c:v>451</c:v>
                      </c:pt>
                      <c:pt idx="47">
                        <c:v>461</c:v>
                      </c:pt>
                      <c:pt idx="48">
                        <c:v>471</c:v>
                      </c:pt>
                      <c:pt idx="49">
                        <c:v>481</c:v>
                      </c:pt>
                      <c:pt idx="50">
                        <c:v>491</c:v>
                      </c:pt>
                      <c:pt idx="51">
                        <c:v>501</c:v>
                      </c:pt>
                      <c:pt idx="52">
                        <c:v>511</c:v>
                      </c:pt>
                      <c:pt idx="53">
                        <c:v>521</c:v>
                      </c:pt>
                      <c:pt idx="54">
                        <c:v>531</c:v>
                      </c:pt>
                      <c:pt idx="55">
                        <c:v>541</c:v>
                      </c:pt>
                      <c:pt idx="56">
                        <c:v>551</c:v>
                      </c:pt>
                      <c:pt idx="57">
                        <c:v>561</c:v>
                      </c:pt>
                      <c:pt idx="58">
                        <c:v>571</c:v>
                      </c:pt>
                      <c:pt idx="59">
                        <c:v>581</c:v>
                      </c:pt>
                      <c:pt idx="60">
                        <c:v>591</c:v>
                      </c:pt>
                      <c:pt idx="61">
                        <c:v>601</c:v>
                      </c:pt>
                      <c:pt idx="62">
                        <c:v>611</c:v>
                      </c:pt>
                      <c:pt idx="63">
                        <c:v>621</c:v>
                      </c:pt>
                      <c:pt idx="64">
                        <c:v>631</c:v>
                      </c:pt>
                      <c:pt idx="65">
                        <c:v>641</c:v>
                      </c:pt>
                      <c:pt idx="66">
                        <c:v>651</c:v>
                      </c:pt>
                      <c:pt idx="67">
                        <c:v>661</c:v>
                      </c:pt>
                      <c:pt idx="68">
                        <c:v>671</c:v>
                      </c:pt>
                      <c:pt idx="69">
                        <c:v>681</c:v>
                      </c:pt>
                      <c:pt idx="70">
                        <c:v>691</c:v>
                      </c:pt>
                      <c:pt idx="71">
                        <c:v>701</c:v>
                      </c:pt>
                      <c:pt idx="72">
                        <c:v>711</c:v>
                      </c:pt>
                      <c:pt idx="73">
                        <c:v>721</c:v>
                      </c:pt>
                      <c:pt idx="74">
                        <c:v>731</c:v>
                      </c:pt>
                      <c:pt idx="75">
                        <c:v>741</c:v>
                      </c:pt>
                      <c:pt idx="76">
                        <c:v>751</c:v>
                      </c:pt>
                      <c:pt idx="77">
                        <c:v>761</c:v>
                      </c:pt>
                      <c:pt idx="78">
                        <c:v>771</c:v>
                      </c:pt>
                      <c:pt idx="79">
                        <c:v>781</c:v>
                      </c:pt>
                      <c:pt idx="80">
                        <c:v>791</c:v>
                      </c:pt>
                      <c:pt idx="81">
                        <c:v>801</c:v>
                      </c:pt>
                      <c:pt idx="82">
                        <c:v>811</c:v>
                      </c:pt>
                      <c:pt idx="83">
                        <c:v>821</c:v>
                      </c:pt>
                      <c:pt idx="84">
                        <c:v>831</c:v>
                      </c:pt>
                      <c:pt idx="85">
                        <c:v>841</c:v>
                      </c:pt>
                      <c:pt idx="86">
                        <c:v>851</c:v>
                      </c:pt>
                      <c:pt idx="87">
                        <c:v>861</c:v>
                      </c:pt>
                      <c:pt idx="88">
                        <c:v>871</c:v>
                      </c:pt>
                      <c:pt idx="89">
                        <c:v>881</c:v>
                      </c:pt>
                      <c:pt idx="90">
                        <c:v>891</c:v>
                      </c:pt>
                      <c:pt idx="91">
                        <c:v>901</c:v>
                      </c:pt>
                      <c:pt idx="92">
                        <c:v>911</c:v>
                      </c:pt>
                      <c:pt idx="93">
                        <c:v>921</c:v>
                      </c:pt>
                      <c:pt idx="94">
                        <c:v>931</c:v>
                      </c:pt>
                      <c:pt idx="95">
                        <c:v>941</c:v>
                      </c:pt>
                      <c:pt idx="96">
                        <c:v>951</c:v>
                      </c:pt>
                      <c:pt idx="97">
                        <c:v>961</c:v>
                      </c:pt>
                      <c:pt idx="98">
                        <c:v>971</c:v>
                      </c:pt>
                      <c:pt idx="99">
                        <c:v>981</c:v>
                      </c:pt>
                      <c:pt idx="100">
                        <c:v>991</c:v>
                      </c:pt>
                      <c:pt idx="101">
                        <c:v>1001</c:v>
                      </c:pt>
                      <c:pt idx="102">
                        <c:v>1011</c:v>
                      </c:pt>
                      <c:pt idx="103">
                        <c:v>1021</c:v>
                      </c:pt>
                      <c:pt idx="104">
                        <c:v>1031</c:v>
                      </c:pt>
                      <c:pt idx="105">
                        <c:v>1041</c:v>
                      </c:pt>
                      <c:pt idx="106">
                        <c:v>1051</c:v>
                      </c:pt>
                      <c:pt idx="107">
                        <c:v>1061</c:v>
                      </c:pt>
                      <c:pt idx="108">
                        <c:v>1071</c:v>
                      </c:pt>
                      <c:pt idx="109">
                        <c:v>1081</c:v>
                      </c:pt>
                      <c:pt idx="110">
                        <c:v>1091</c:v>
                      </c:pt>
                      <c:pt idx="111">
                        <c:v>1101</c:v>
                      </c:pt>
                      <c:pt idx="112">
                        <c:v>1111</c:v>
                      </c:pt>
                      <c:pt idx="113">
                        <c:v>1121</c:v>
                      </c:pt>
                      <c:pt idx="114">
                        <c:v>1131</c:v>
                      </c:pt>
                      <c:pt idx="115">
                        <c:v>1141</c:v>
                      </c:pt>
                      <c:pt idx="116">
                        <c:v>1151</c:v>
                      </c:pt>
                      <c:pt idx="117">
                        <c:v>1161</c:v>
                      </c:pt>
                      <c:pt idx="118">
                        <c:v>1171</c:v>
                      </c:pt>
                      <c:pt idx="119">
                        <c:v>1181</c:v>
                      </c:pt>
                      <c:pt idx="120">
                        <c:v>1191</c:v>
                      </c:pt>
                      <c:pt idx="121">
                        <c:v>1201</c:v>
                      </c:pt>
                      <c:pt idx="122">
                        <c:v>1211</c:v>
                      </c:pt>
                      <c:pt idx="123">
                        <c:v>1221</c:v>
                      </c:pt>
                      <c:pt idx="124">
                        <c:v>1231</c:v>
                      </c:pt>
                      <c:pt idx="125">
                        <c:v>1241</c:v>
                      </c:pt>
                      <c:pt idx="126">
                        <c:v>1251</c:v>
                      </c:pt>
                      <c:pt idx="127">
                        <c:v>1261</c:v>
                      </c:pt>
                      <c:pt idx="128">
                        <c:v>1271</c:v>
                      </c:pt>
                      <c:pt idx="129">
                        <c:v>1281</c:v>
                      </c:pt>
                      <c:pt idx="130">
                        <c:v>1291</c:v>
                      </c:pt>
                      <c:pt idx="131">
                        <c:v>1301</c:v>
                      </c:pt>
                      <c:pt idx="132">
                        <c:v>1311</c:v>
                      </c:pt>
                      <c:pt idx="133">
                        <c:v>1321</c:v>
                      </c:pt>
                      <c:pt idx="134">
                        <c:v>1331</c:v>
                      </c:pt>
                      <c:pt idx="135">
                        <c:v>1341</c:v>
                      </c:pt>
                      <c:pt idx="136">
                        <c:v>1351</c:v>
                      </c:pt>
                      <c:pt idx="137">
                        <c:v>1361</c:v>
                      </c:pt>
                      <c:pt idx="138">
                        <c:v>1371</c:v>
                      </c:pt>
                      <c:pt idx="139">
                        <c:v>1381</c:v>
                      </c:pt>
                      <c:pt idx="140">
                        <c:v>1391</c:v>
                      </c:pt>
                      <c:pt idx="141">
                        <c:v>1401</c:v>
                      </c:pt>
                      <c:pt idx="142">
                        <c:v>1411</c:v>
                      </c:pt>
                      <c:pt idx="143">
                        <c:v>1421</c:v>
                      </c:pt>
                      <c:pt idx="144">
                        <c:v>1431</c:v>
                      </c:pt>
                      <c:pt idx="145">
                        <c:v>1441</c:v>
                      </c:pt>
                      <c:pt idx="146">
                        <c:v>1451</c:v>
                      </c:pt>
                      <c:pt idx="147">
                        <c:v>1461</c:v>
                      </c:pt>
                      <c:pt idx="148">
                        <c:v>1471</c:v>
                      </c:pt>
                      <c:pt idx="149">
                        <c:v>1481</c:v>
                      </c:pt>
                      <c:pt idx="150">
                        <c:v>1491</c:v>
                      </c:pt>
                      <c:pt idx="151">
                        <c:v>1501</c:v>
                      </c:pt>
                      <c:pt idx="152">
                        <c:v>1511</c:v>
                      </c:pt>
                      <c:pt idx="153">
                        <c:v>1521</c:v>
                      </c:pt>
                      <c:pt idx="154">
                        <c:v>1531</c:v>
                      </c:pt>
                      <c:pt idx="155">
                        <c:v>1541</c:v>
                      </c:pt>
                      <c:pt idx="156">
                        <c:v>1551</c:v>
                      </c:pt>
                      <c:pt idx="157">
                        <c:v>1561</c:v>
                      </c:pt>
                      <c:pt idx="158">
                        <c:v>1571</c:v>
                      </c:pt>
                      <c:pt idx="159">
                        <c:v>1581</c:v>
                      </c:pt>
                      <c:pt idx="160">
                        <c:v>1591</c:v>
                      </c:pt>
                      <c:pt idx="161">
                        <c:v>1601</c:v>
                      </c:pt>
                      <c:pt idx="162">
                        <c:v>1611</c:v>
                      </c:pt>
                      <c:pt idx="163">
                        <c:v>1621</c:v>
                      </c:pt>
                      <c:pt idx="164">
                        <c:v>1631</c:v>
                      </c:pt>
                      <c:pt idx="165">
                        <c:v>1641</c:v>
                      </c:pt>
                      <c:pt idx="166">
                        <c:v>1651</c:v>
                      </c:pt>
                      <c:pt idx="167">
                        <c:v>1661</c:v>
                      </c:pt>
                      <c:pt idx="168">
                        <c:v>1671</c:v>
                      </c:pt>
                      <c:pt idx="169">
                        <c:v>1681</c:v>
                      </c:pt>
                      <c:pt idx="170">
                        <c:v>1691</c:v>
                      </c:pt>
                      <c:pt idx="171">
                        <c:v>1701</c:v>
                      </c:pt>
                      <c:pt idx="172">
                        <c:v>1711</c:v>
                      </c:pt>
                      <c:pt idx="173">
                        <c:v>1721</c:v>
                      </c:pt>
                      <c:pt idx="174">
                        <c:v>1731</c:v>
                      </c:pt>
                      <c:pt idx="175">
                        <c:v>1741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'Pumped Well Data'!$W$5:$W$180</c15:sqref>
                        </c15:formulaRef>
                      </c:ext>
                    </c:extLst>
                    <c:numCache>
                      <c:formatCode>General</c:formatCode>
                      <c:ptCount val="176"/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2-B444-4A7C-8B99-93DF11CDE6B3}"/>
                  </c:ext>
                </c:extLst>
              </c15:ser>
            </c15:filteredScatterSeries>
          </c:ext>
        </c:extLst>
      </c:scatterChart>
      <c:valAx>
        <c:axId val="1782636592"/>
        <c:scaling>
          <c:logBase val="10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/>
                  <a:t>t</a:t>
                </a:r>
                <a:r>
                  <a:rPr lang="en-CA" sz="1200" baseline="0"/>
                  <a:t> or t' (min)</a:t>
                </a:r>
                <a:endParaRPr lang="en-CA" sz="1200"/>
              </a:p>
            </c:rich>
          </c:tx>
          <c:layout>
            <c:manualLayout>
              <c:xMode val="edge"/>
              <c:yMode val="edge"/>
              <c:x val="0.49022518396462966"/>
              <c:y val="0.84683779656416969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949360"/>
        <c:crosses val="autoZero"/>
        <c:crossBetween val="midCat"/>
      </c:valAx>
      <c:valAx>
        <c:axId val="1839949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/>
                  <a:t>Derivative</a:t>
                </a:r>
                <a:r>
                  <a:rPr lang="en-CA" sz="1200" baseline="0"/>
                  <a:t> (m)</a:t>
                </a:r>
                <a:endParaRPr lang="en-CA" sz="1200"/>
              </a:p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CA"/>
              </a:p>
            </c:rich>
          </c:tx>
          <c:layout>
            <c:manualLayout>
              <c:xMode val="edge"/>
              <c:yMode val="edge"/>
              <c:x val="8.520199016701803E-2"/>
              <c:y val="0.378451763244815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636592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16503789313164602"/>
          <c:y val="0.18423039234279207"/>
          <c:w val="0.21375574016186688"/>
          <c:h val="8.5766751840982716E-2"/>
        </c:manualLayout>
      </c:layout>
      <c:overlay val="0"/>
    </c:legend>
    <c:plotVisOnly val="1"/>
    <c:dispBlanksAs val="span"/>
    <c:showDLblsOverMax val="0"/>
    <c:extLst/>
  </c:chart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u="none" strike="noStrike" kern="1200" spc="0" baseline="0">
                <a:solidFill>
                  <a:sysClr val="windowText" lastClr="000000"/>
                </a:solidFill>
              </a:rPr>
              <a:t>Pumping &amp; Recovery Comparison: </a:t>
            </a:r>
            <a:r>
              <a:rPr lang="en-US" sz="1400" b="0" i="0" u="none" strike="noStrike" kern="1200" spc="0" baseline="0">
                <a:solidFill>
                  <a:schemeClr val="tx1"/>
                </a:solidFill>
              </a:rPr>
              <a:t>WTN 53884, 2022-08-23</a:t>
            </a:r>
            <a:endParaRPr lang="en-US">
              <a:solidFill>
                <a:schemeClr val="tx1">
                  <a:lumMod val="65000"/>
                  <a:lumOff val="35000"/>
                </a:schemeClr>
              </a:solidFill>
            </a:endParaRPr>
          </a:p>
        </c:rich>
      </c:tx>
      <c:layout>
        <c:manualLayout>
          <c:xMode val="edge"/>
          <c:yMode val="edge"/>
          <c:x val="0.22198651929933552"/>
          <c:y val="8.761144392659463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938648293963253"/>
          <c:y val="0.17266221930592013"/>
          <c:w val="0.78472462817147859"/>
          <c:h val="0.65049394867308252"/>
        </c:manualLayout>
      </c:layout>
      <c:scatterChart>
        <c:scatterStyle val="lineMarker"/>
        <c:varyColors val="0"/>
        <c:ser>
          <c:idx val="1"/>
          <c:order val="0"/>
          <c:tx>
            <c:v>Drawdown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'Pumped Well Data'!$A$6:$A$437</c:f>
              <c:numCache>
                <c:formatCode>General</c:formatCode>
                <c:ptCount val="432"/>
                <c:pt idx="0">
                  <c:v>1</c:v>
                </c:pt>
                <c:pt idx="1">
                  <c:v>11</c:v>
                </c:pt>
                <c:pt idx="2">
                  <c:v>21</c:v>
                </c:pt>
                <c:pt idx="3">
                  <c:v>31</c:v>
                </c:pt>
                <c:pt idx="4">
                  <c:v>41</c:v>
                </c:pt>
                <c:pt idx="5">
                  <c:v>51</c:v>
                </c:pt>
                <c:pt idx="6">
                  <c:v>61</c:v>
                </c:pt>
                <c:pt idx="7">
                  <c:v>71</c:v>
                </c:pt>
                <c:pt idx="8">
                  <c:v>81</c:v>
                </c:pt>
                <c:pt idx="9">
                  <c:v>91</c:v>
                </c:pt>
                <c:pt idx="10">
                  <c:v>101</c:v>
                </c:pt>
                <c:pt idx="11">
                  <c:v>111</c:v>
                </c:pt>
                <c:pt idx="12">
                  <c:v>121</c:v>
                </c:pt>
                <c:pt idx="13">
                  <c:v>131</c:v>
                </c:pt>
                <c:pt idx="14">
                  <c:v>141</c:v>
                </c:pt>
                <c:pt idx="15">
                  <c:v>151</c:v>
                </c:pt>
                <c:pt idx="16">
                  <c:v>161</c:v>
                </c:pt>
                <c:pt idx="17">
                  <c:v>171</c:v>
                </c:pt>
                <c:pt idx="18">
                  <c:v>181</c:v>
                </c:pt>
                <c:pt idx="19">
                  <c:v>191</c:v>
                </c:pt>
                <c:pt idx="20">
                  <c:v>201</c:v>
                </c:pt>
                <c:pt idx="21">
                  <c:v>211</c:v>
                </c:pt>
                <c:pt idx="22">
                  <c:v>221</c:v>
                </c:pt>
                <c:pt idx="23">
                  <c:v>231</c:v>
                </c:pt>
                <c:pt idx="24">
                  <c:v>241</c:v>
                </c:pt>
                <c:pt idx="25">
                  <c:v>251</c:v>
                </c:pt>
                <c:pt idx="26">
                  <c:v>261</c:v>
                </c:pt>
                <c:pt idx="27">
                  <c:v>271</c:v>
                </c:pt>
                <c:pt idx="28">
                  <c:v>281</c:v>
                </c:pt>
                <c:pt idx="29">
                  <c:v>291</c:v>
                </c:pt>
                <c:pt idx="30">
                  <c:v>301</c:v>
                </c:pt>
                <c:pt idx="31">
                  <c:v>311</c:v>
                </c:pt>
                <c:pt idx="32">
                  <c:v>321</c:v>
                </c:pt>
                <c:pt idx="33">
                  <c:v>331</c:v>
                </c:pt>
                <c:pt idx="34">
                  <c:v>341</c:v>
                </c:pt>
                <c:pt idx="35">
                  <c:v>351</c:v>
                </c:pt>
                <c:pt idx="36">
                  <c:v>361</c:v>
                </c:pt>
                <c:pt idx="37">
                  <c:v>371</c:v>
                </c:pt>
                <c:pt idx="38">
                  <c:v>381</c:v>
                </c:pt>
                <c:pt idx="39">
                  <c:v>391</c:v>
                </c:pt>
                <c:pt idx="40">
                  <c:v>401</c:v>
                </c:pt>
                <c:pt idx="41">
                  <c:v>411</c:v>
                </c:pt>
                <c:pt idx="42">
                  <c:v>421</c:v>
                </c:pt>
                <c:pt idx="43">
                  <c:v>431</c:v>
                </c:pt>
                <c:pt idx="44">
                  <c:v>441</c:v>
                </c:pt>
                <c:pt idx="45">
                  <c:v>451</c:v>
                </c:pt>
                <c:pt idx="46">
                  <c:v>461</c:v>
                </c:pt>
                <c:pt idx="47">
                  <c:v>471</c:v>
                </c:pt>
                <c:pt idx="48">
                  <c:v>481</c:v>
                </c:pt>
                <c:pt idx="49">
                  <c:v>491</c:v>
                </c:pt>
                <c:pt idx="50">
                  <c:v>501</c:v>
                </c:pt>
                <c:pt idx="51">
                  <c:v>511</c:v>
                </c:pt>
                <c:pt idx="52">
                  <c:v>521</c:v>
                </c:pt>
                <c:pt idx="53">
                  <c:v>531</c:v>
                </c:pt>
                <c:pt idx="54">
                  <c:v>541</c:v>
                </c:pt>
                <c:pt idx="55">
                  <c:v>551</c:v>
                </c:pt>
                <c:pt idx="56">
                  <c:v>561</c:v>
                </c:pt>
                <c:pt idx="57">
                  <c:v>571</c:v>
                </c:pt>
                <c:pt idx="58">
                  <c:v>581</c:v>
                </c:pt>
                <c:pt idx="59">
                  <c:v>591</c:v>
                </c:pt>
                <c:pt idx="60">
                  <c:v>601</c:v>
                </c:pt>
                <c:pt idx="61">
                  <c:v>611</c:v>
                </c:pt>
                <c:pt idx="62">
                  <c:v>621</c:v>
                </c:pt>
                <c:pt idx="63">
                  <c:v>631</c:v>
                </c:pt>
                <c:pt idx="64">
                  <c:v>641</c:v>
                </c:pt>
                <c:pt idx="65">
                  <c:v>651</c:v>
                </c:pt>
                <c:pt idx="66">
                  <c:v>661</c:v>
                </c:pt>
                <c:pt idx="67">
                  <c:v>671</c:v>
                </c:pt>
                <c:pt idx="68">
                  <c:v>681</c:v>
                </c:pt>
                <c:pt idx="69">
                  <c:v>691</c:v>
                </c:pt>
                <c:pt idx="70">
                  <c:v>701</c:v>
                </c:pt>
                <c:pt idx="71">
                  <c:v>711</c:v>
                </c:pt>
                <c:pt idx="72">
                  <c:v>721</c:v>
                </c:pt>
                <c:pt idx="73">
                  <c:v>731</c:v>
                </c:pt>
                <c:pt idx="74">
                  <c:v>741</c:v>
                </c:pt>
                <c:pt idx="75">
                  <c:v>751</c:v>
                </c:pt>
                <c:pt idx="76">
                  <c:v>761</c:v>
                </c:pt>
                <c:pt idx="77">
                  <c:v>771</c:v>
                </c:pt>
                <c:pt idx="78">
                  <c:v>781</c:v>
                </c:pt>
                <c:pt idx="79">
                  <c:v>791</c:v>
                </c:pt>
                <c:pt idx="80">
                  <c:v>801</c:v>
                </c:pt>
                <c:pt idx="81">
                  <c:v>811</c:v>
                </c:pt>
                <c:pt idx="82">
                  <c:v>821</c:v>
                </c:pt>
                <c:pt idx="83">
                  <c:v>831</c:v>
                </c:pt>
                <c:pt idx="84">
                  <c:v>841</c:v>
                </c:pt>
                <c:pt idx="85">
                  <c:v>851</c:v>
                </c:pt>
                <c:pt idx="86">
                  <c:v>861</c:v>
                </c:pt>
                <c:pt idx="87">
                  <c:v>871</c:v>
                </c:pt>
                <c:pt idx="88">
                  <c:v>881</c:v>
                </c:pt>
                <c:pt idx="89">
                  <c:v>891</c:v>
                </c:pt>
                <c:pt idx="90">
                  <c:v>901</c:v>
                </c:pt>
                <c:pt idx="91">
                  <c:v>911</c:v>
                </c:pt>
                <c:pt idx="92">
                  <c:v>921</c:v>
                </c:pt>
                <c:pt idx="93">
                  <c:v>931</c:v>
                </c:pt>
                <c:pt idx="94">
                  <c:v>941</c:v>
                </c:pt>
                <c:pt idx="95">
                  <c:v>951</c:v>
                </c:pt>
                <c:pt idx="96">
                  <c:v>961</c:v>
                </c:pt>
                <c:pt idx="97">
                  <c:v>971</c:v>
                </c:pt>
                <c:pt idx="98">
                  <c:v>981</c:v>
                </c:pt>
                <c:pt idx="99">
                  <c:v>991</c:v>
                </c:pt>
                <c:pt idx="100">
                  <c:v>1001</c:v>
                </c:pt>
                <c:pt idx="101">
                  <c:v>1011</c:v>
                </c:pt>
                <c:pt idx="102">
                  <c:v>1021</c:v>
                </c:pt>
                <c:pt idx="103">
                  <c:v>1031</c:v>
                </c:pt>
                <c:pt idx="104">
                  <c:v>1041</c:v>
                </c:pt>
                <c:pt idx="105">
                  <c:v>1051</c:v>
                </c:pt>
                <c:pt idx="106">
                  <c:v>1061</c:v>
                </c:pt>
                <c:pt idx="107">
                  <c:v>1071</c:v>
                </c:pt>
                <c:pt idx="108">
                  <c:v>1081</c:v>
                </c:pt>
                <c:pt idx="109">
                  <c:v>1091</c:v>
                </c:pt>
                <c:pt idx="110">
                  <c:v>1101</c:v>
                </c:pt>
                <c:pt idx="111">
                  <c:v>1111</c:v>
                </c:pt>
                <c:pt idx="112">
                  <c:v>1121</c:v>
                </c:pt>
                <c:pt idx="113">
                  <c:v>1131</c:v>
                </c:pt>
                <c:pt idx="114">
                  <c:v>1141</c:v>
                </c:pt>
                <c:pt idx="115">
                  <c:v>1151</c:v>
                </c:pt>
                <c:pt idx="116">
                  <c:v>1161</c:v>
                </c:pt>
                <c:pt idx="117">
                  <c:v>1171</c:v>
                </c:pt>
                <c:pt idx="118">
                  <c:v>1181</c:v>
                </c:pt>
                <c:pt idx="119">
                  <c:v>1191</c:v>
                </c:pt>
                <c:pt idx="120">
                  <c:v>1201</c:v>
                </c:pt>
                <c:pt idx="121">
                  <c:v>1211</c:v>
                </c:pt>
                <c:pt idx="122">
                  <c:v>1221</c:v>
                </c:pt>
                <c:pt idx="123">
                  <c:v>1231</c:v>
                </c:pt>
                <c:pt idx="124">
                  <c:v>1241</c:v>
                </c:pt>
                <c:pt idx="125">
                  <c:v>1251</c:v>
                </c:pt>
                <c:pt idx="126">
                  <c:v>1261</c:v>
                </c:pt>
                <c:pt idx="127">
                  <c:v>1271</c:v>
                </c:pt>
                <c:pt idx="128">
                  <c:v>1281</c:v>
                </c:pt>
                <c:pt idx="129">
                  <c:v>1291</c:v>
                </c:pt>
                <c:pt idx="130">
                  <c:v>1301</c:v>
                </c:pt>
                <c:pt idx="131">
                  <c:v>1311</c:v>
                </c:pt>
                <c:pt idx="132">
                  <c:v>1321</c:v>
                </c:pt>
                <c:pt idx="133">
                  <c:v>1331</c:v>
                </c:pt>
                <c:pt idx="134">
                  <c:v>1341</c:v>
                </c:pt>
                <c:pt idx="135">
                  <c:v>1351</c:v>
                </c:pt>
                <c:pt idx="136">
                  <c:v>1361</c:v>
                </c:pt>
                <c:pt idx="137">
                  <c:v>1371</c:v>
                </c:pt>
                <c:pt idx="138">
                  <c:v>1381</c:v>
                </c:pt>
                <c:pt idx="139">
                  <c:v>1391</c:v>
                </c:pt>
                <c:pt idx="140">
                  <c:v>1401</c:v>
                </c:pt>
                <c:pt idx="141">
                  <c:v>1411</c:v>
                </c:pt>
                <c:pt idx="142">
                  <c:v>1421</c:v>
                </c:pt>
                <c:pt idx="143">
                  <c:v>1431</c:v>
                </c:pt>
                <c:pt idx="144">
                  <c:v>1441</c:v>
                </c:pt>
                <c:pt idx="145">
                  <c:v>1451</c:v>
                </c:pt>
                <c:pt idx="146">
                  <c:v>1461</c:v>
                </c:pt>
                <c:pt idx="147">
                  <c:v>1471</c:v>
                </c:pt>
                <c:pt idx="148">
                  <c:v>1481</c:v>
                </c:pt>
                <c:pt idx="149">
                  <c:v>1491</c:v>
                </c:pt>
                <c:pt idx="150">
                  <c:v>1501</c:v>
                </c:pt>
                <c:pt idx="151">
                  <c:v>1511</c:v>
                </c:pt>
                <c:pt idx="152">
                  <c:v>1521</c:v>
                </c:pt>
                <c:pt idx="153">
                  <c:v>1531</c:v>
                </c:pt>
                <c:pt idx="154">
                  <c:v>1541</c:v>
                </c:pt>
                <c:pt idx="155">
                  <c:v>1551</c:v>
                </c:pt>
                <c:pt idx="156">
                  <c:v>1561</c:v>
                </c:pt>
                <c:pt idx="157">
                  <c:v>1571</c:v>
                </c:pt>
                <c:pt idx="158">
                  <c:v>1581</c:v>
                </c:pt>
                <c:pt idx="159">
                  <c:v>1591</c:v>
                </c:pt>
                <c:pt idx="160">
                  <c:v>1601</c:v>
                </c:pt>
                <c:pt idx="161">
                  <c:v>1611</c:v>
                </c:pt>
                <c:pt idx="162">
                  <c:v>1621</c:v>
                </c:pt>
                <c:pt idx="163">
                  <c:v>1631</c:v>
                </c:pt>
                <c:pt idx="164">
                  <c:v>1641</c:v>
                </c:pt>
                <c:pt idx="165">
                  <c:v>1651</c:v>
                </c:pt>
                <c:pt idx="166">
                  <c:v>1661</c:v>
                </c:pt>
                <c:pt idx="167">
                  <c:v>1671</c:v>
                </c:pt>
                <c:pt idx="168">
                  <c:v>1681</c:v>
                </c:pt>
                <c:pt idx="169">
                  <c:v>1691</c:v>
                </c:pt>
                <c:pt idx="170">
                  <c:v>1701</c:v>
                </c:pt>
                <c:pt idx="171">
                  <c:v>1711</c:v>
                </c:pt>
                <c:pt idx="172">
                  <c:v>1721</c:v>
                </c:pt>
                <c:pt idx="173">
                  <c:v>1731</c:v>
                </c:pt>
                <c:pt idx="174">
                  <c:v>1741</c:v>
                </c:pt>
                <c:pt idx="175">
                  <c:v>1751</c:v>
                </c:pt>
                <c:pt idx="176">
                  <c:v>1761</c:v>
                </c:pt>
                <c:pt idx="177">
                  <c:v>1771</c:v>
                </c:pt>
                <c:pt idx="178">
                  <c:v>1781</c:v>
                </c:pt>
                <c:pt idx="179">
                  <c:v>1791</c:v>
                </c:pt>
                <c:pt idx="180">
                  <c:v>1801</c:v>
                </c:pt>
                <c:pt idx="181">
                  <c:v>1811</c:v>
                </c:pt>
                <c:pt idx="182">
                  <c:v>1821</c:v>
                </c:pt>
                <c:pt idx="183">
                  <c:v>1831</c:v>
                </c:pt>
                <c:pt idx="184">
                  <c:v>1841</c:v>
                </c:pt>
                <c:pt idx="185">
                  <c:v>1851</c:v>
                </c:pt>
                <c:pt idx="186">
                  <c:v>1861</c:v>
                </c:pt>
                <c:pt idx="187">
                  <c:v>1871</c:v>
                </c:pt>
                <c:pt idx="188">
                  <c:v>1881</c:v>
                </c:pt>
                <c:pt idx="189">
                  <c:v>1891</c:v>
                </c:pt>
                <c:pt idx="190">
                  <c:v>1901</c:v>
                </c:pt>
                <c:pt idx="191">
                  <c:v>1911</c:v>
                </c:pt>
                <c:pt idx="192">
                  <c:v>1921</c:v>
                </c:pt>
                <c:pt idx="193">
                  <c:v>1931</c:v>
                </c:pt>
                <c:pt idx="194">
                  <c:v>1941</c:v>
                </c:pt>
                <c:pt idx="195">
                  <c:v>1951</c:v>
                </c:pt>
                <c:pt idx="196">
                  <c:v>1961</c:v>
                </c:pt>
                <c:pt idx="197">
                  <c:v>1971</c:v>
                </c:pt>
                <c:pt idx="198">
                  <c:v>1981</c:v>
                </c:pt>
                <c:pt idx="199">
                  <c:v>1991</c:v>
                </c:pt>
                <c:pt idx="200">
                  <c:v>2001</c:v>
                </c:pt>
                <c:pt idx="201">
                  <c:v>2011</c:v>
                </c:pt>
                <c:pt idx="202">
                  <c:v>2021</c:v>
                </c:pt>
                <c:pt idx="203">
                  <c:v>2031</c:v>
                </c:pt>
                <c:pt idx="204">
                  <c:v>2041</c:v>
                </c:pt>
                <c:pt idx="205">
                  <c:v>2051</c:v>
                </c:pt>
                <c:pt idx="206">
                  <c:v>2061</c:v>
                </c:pt>
                <c:pt idx="207">
                  <c:v>2071</c:v>
                </c:pt>
                <c:pt idx="208">
                  <c:v>2081</c:v>
                </c:pt>
                <c:pt idx="209">
                  <c:v>2091</c:v>
                </c:pt>
                <c:pt idx="210">
                  <c:v>2101</c:v>
                </c:pt>
                <c:pt idx="211">
                  <c:v>2111</c:v>
                </c:pt>
                <c:pt idx="212">
                  <c:v>2121</c:v>
                </c:pt>
                <c:pt idx="213">
                  <c:v>2131</c:v>
                </c:pt>
                <c:pt idx="214">
                  <c:v>2141</c:v>
                </c:pt>
                <c:pt idx="215">
                  <c:v>2151</c:v>
                </c:pt>
                <c:pt idx="216">
                  <c:v>2161</c:v>
                </c:pt>
                <c:pt idx="217">
                  <c:v>2171</c:v>
                </c:pt>
                <c:pt idx="218">
                  <c:v>2181</c:v>
                </c:pt>
                <c:pt idx="219">
                  <c:v>2191</c:v>
                </c:pt>
                <c:pt idx="220">
                  <c:v>2201</c:v>
                </c:pt>
                <c:pt idx="221">
                  <c:v>2211</c:v>
                </c:pt>
                <c:pt idx="222">
                  <c:v>2221</c:v>
                </c:pt>
                <c:pt idx="223">
                  <c:v>2231</c:v>
                </c:pt>
                <c:pt idx="224">
                  <c:v>2241</c:v>
                </c:pt>
                <c:pt idx="225">
                  <c:v>2251</c:v>
                </c:pt>
                <c:pt idx="226">
                  <c:v>2261</c:v>
                </c:pt>
                <c:pt idx="227">
                  <c:v>2271</c:v>
                </c:pt>
                <c:pt idx="228">
                  <c:v>2281</c:v>
                </c:pt>
                <c:pt idx="229">
                  <c:v>2291</c:v>
                </c:pt>
                <c:pt idx="230">
                  <c:v>2301</c:v>
                </c:pt>
                <c:pt idx="231">
                  <c:v>2311</c:v>
                </c:pt>
                <c:pt idx="232">
                  <c:v>2321</c:v>
                </c:pt>
                <c:pt idx="233">
                  <c:v>2331</c:v>
                </c:pt>
                <c:pt idx="234">
                  <c:v>2341</c:v>
                </c:pt>
                <c:pt idx="235">
                  <c:v>2351</c:v>
                </c:pt>
                <c:pt idx="236">
                  <c:v>2361</c:v>
                </c:pt>
                <c:pt idx="237">
                  <c:v>2371</c:v>
                </c:pt>
                <c:pt idx="238">
                  <c:v>2381</c:v>
                </c:pt>
                <c:pt idx="239">
                  <c:v>2391</c:v>
                </c:pt>
                <c:pt idx="240">
                  <c:v>2401</c:v>
                </c:pt>
                <c:pt idx="241">
                  <c:v>2411</c:v>
                </c:pt>
                <c:pt idx="242">
                  <c:v>2421</c:v>
                </c:pt>
                <c:pt idx="243">
                  <c:v>2431</c:v>
                </c:pt>
                <c:pt idx="244">
                  <c:v>2441</c:v>
                </c:pt>
                <c:pt idx="245">
                  <c:v>2451</c:v>
                </c:pt>
                <c:pt idx="246">
                  <c:v>2461</c:v>
                </c:pt>
                <c:pt idx="247">
                  <c:v>2471</c:v>
                </c:pt>
                <c:pt idx="248">
                  <c:v>2481</c:v>
                </c:pt>
                <c:pt idx="249">
                  <c:v>2491</c:v>
                </c:pt>
                <c:pt idx="250">
                  <c:v>2501</c:v>
                </c:pt>
                <c:pt idx="251">
                  <c:v>2511</c:v>
                </c:pt>
                <c:pt idx="252">
                  <c:v>2521</c:v>
                </c:pt>
                <c:pt idx="253">
                  <c:v>2531</c:v>
                </c:pt>
                <c:pt idx="254">
                  <c:v>2541</c:v>
                </c:pt>
                <c:pt idx="255">
                  <c:v>2551</c:v>
                </c:pt>
                <c:pt idx="256">
                  <c:v>2561</c:v>
                </c:pt>
                <c:pt idx="257">
                  <c:v>2571</c:v>
                </c:pt>
                <c:pt idx="258">
                  <c:v>2581</c:v>
                </c:pt>
                <c:pt idx="259">
                  <c:v>2591</c:v>
                </c:pt>
                <c:pt idx="260">
                  <c:v>2601</c:v>
                </c:pt>
                <c:pt idx="261">
                  <c:v>2611</c:v>
                </c:pt>
                <c:pt idx="262">
                  <c:v>2621</c:v>
                </c:pt>
                <c:pt idx="263">
                  <c:v>2631</c:v>
                </c:pt>
                <c:pt idx="264">
                  <c:v>2641</c:v>
                </c:pt>
                <c:pt idx="265">
                  <c:v>2651</c:v>
                </c:pt>
                <c:pt idx="266">
                  <c:v>2661</c:v>
                </c:pt>
                <c:pt idx="267">
                  <c:v>2671</c:v>
                </c:pt>
                <c:pt idx="268">
                  <c:v>2681</c:v>
                </c:pt>
                <c:pt idx="269">
                  <c:v>2691</c:v>
                </c:pt>
                <c:pt idx="270">
                  <c:v>2701</c:v>
                </c:pt>
                <c:pt idx="271">
                  <c:v>2711</c:v>
                </c:pt>
                <c:pt idx="272">
                  <c:v>2721</c:v>
                </c:pt>
                <c:pt idx="273">
                  <c:v>2731</c:v>
                </c:pt>
                <c:pt idx="274">
                  <c:v>2741</c:v>
                </c:pt>
                <c:pt idx="275">
                  <c:v>2751</c:v>
                </c:pt>
                <c:pt idx="276">
                  <c:v>2761</c:v>
                </c:pt>
                <c:pt idx="277">
                  <c:v>2771</c:v>
                </c:pt>
                <c:pt idx="278">
                  <c:v>2781</c:v>
                </c:pt>
                <c:pt idx="279">
                  <c:v>2791</c:v>
                </c:pt>
                <c:pt idx="280">
                  <c:v>2801</c:v>
                </c:pt>
                <c:pt idx="281">
                  <c:v>2811</c:v>
                </c:pt>
                <c:pt idx="282">
                  <c:v>2821</c:v>
                </c:pt>
                <c:pt idx="283">
                  <c:v>2831</c:v>
                </c:pt>
                <c:pt idx="284">
                  <c:v>2841</c:v>
                </c:pt>
                <c:pt idx="285">
                  <c:v>2851</c:v>
                </c:pt>
                <c:pt idx="286">
                  <c:v>2861</c:v>
                </c:pt>
                <c:pt idx="287">
                  <c:v>2871</c:v>
                </c:pt>
                <c:pt idx="288">
                  <c:v>2881</c:v>
                </c:pt>
                <c:pt idx="289">
                  <c:v>2891</c:v>
                </c:pt>
                <c:pt idx="290">
                  <c:v>2901</c:v>
                </c:pt>
                <c:pt idx="291">
                  <c:v>2911</c:v>
                </c:pt>
                <c:pt idx="292">
                  <c:v>2921</c:v>
                </c:pt>
                <c:pt idx="293">
                  <c:v>2931</c:v>
                </c:pt>
                <c:pt idx="294">
                  <c:v>2941</c:v>
                </c:pt>
                <c:pt idx="295">
                  <c:v>2951</c:v>
                </c:pt>
                <c:pt idx="296">
                  <c:v>2961</c:v>
                </c:pt>
                <c:pt idx="297">
                  <c:v>2971</c:v>
                </c:pt>
                <c:pt idx="298">
                  <c:v>2981</c:v>
                </c:pt>
                <c:pt idx="299">
                  <c:v>2991</c:v>
                </c:pt>
                <c:pt idx="300">
                  <c:v>3001</c:v>
                </c:pt>
                <c:pt idx="301">
                  <c:v>3011</c:v>
                </c:pt>
                <c:pt idx="302">
                  <c:v>3021</c:v>
                </c:pt>
                <c:pt idx="303">
                  <c:v>3031</c:v>
                </c:pt>
                <c:pt idx="304">
                  <c:v>3041</c:v>
                </c:pt>
                <c:pt idx="305">
                  <c:v>3051</c:v>
                </c:pt>
                <c:pt idx="306">
                  <c:v>3061</c:v>
                </c:pt>
                <c:pt idx="307">
                  <c:v>3071</c:v>
                </c:pt>
                <c:pt idx="308">
                  <c:v>3081</c:v>
                </c:pt>
                <c:pt idx="309">
                  <c:v>3091</c:v>
                </c:pt>
                <c:pt idx="310">
                  <c:v>3101</c:v>
                </c:pt>
                <c:pt idx="311">
                  <c:v>3111</c:v>
                </c:pt>
                <c:pt idx="312">
                  <c:v>3121</c:v>
                </c:pt>
                <c:pt idx="313">
                  <c:v>3131</c:v>
                </c:pt>
                <c:pt idx="314">
                  <c:v>3141</c:v>
                </c:pt>
                <c:pt idx="315">
                  <c:v>3151</c:v>
                </c:pt>
                <c:pt idx="316">
                  <c:v>3161</c:v>
                </c:pt>
                <c:pt idx="317">
                  <c:v>3171</c:v>
                </c:pt>
                <c:pt idx="318">
                  <c:v>3181</c:v>
                </c:pt>
                <c:pt idx="319">
                  <c:v>3191</c:v>
                </c:pt>
                <c:pt idx="320">
                  <c:v>3201</c:v>
                </c:pt>
                <c:pt idx="321">
                  <c:v>3211</c:v>
                </c:pt>
                <c:pt idx="322">
                  <c:v>3221</c:v>
                </c:pt>
                <c:pt idx="323">
                  <c:v>3231</c:v>
                </c:pt>
                <c:pt idx="324">
                  <c:v>3241</c:v>
                </c:pt>
                <c:pt idx="325">
                  <c:v>3251</c:v>
                </c:pt>
                <c:pt idx="326">
                  <c:v>3261</c:v>
                </c:pt>
                <c:pt idx="327">
                  <c:v>3271</c:v>
                </c:pt>
                <c:pt idx="328">
                  <c:v>3281</c:v>
                </c:pt>
                <c:pt idx="329">
                  <c:v>3291</c:v>
                </c:pt>
                <c:pt idx="330">
                  <c:v>3301</c:v>
                </c:pt>
                <c:pt idx="331">
                  <c:v>3311</c:v>
                </c:pt>
                <c:pt idx="332">
                  <c:v>3321</c:v>
                </c:pt>
                <c:pt idx="333">
                  <c:v>3331</c:v>
                </c:pt>
                <c:pt idx="334">
                  <c:v>3341</c:v>
                </c:pt>
                <c:pt idx="335">
                  <c:v>3351</c:v>
                </c:pt>
                <c:pt idx="336">
                  <c:v>3361</c:v>
                </c:pt>
                <c:pt idx="337">
                  <c:v>3371</c:v>
                </c:pt>
                <c:pt idx="338">
                  <c:v>3381</c:v>
                </c:pt>
                <c:pt idx="339">
                  <c:v>3391</c:v>
                </c:pt>
                <c:pt idx="340">
                  <c:v>3401</c:v>
                </c:pt>
                <c:pt idx="341">
                  <c:v>3411</c:v>
                </c:pt>
                <c:pt idx="342">
                  <c:v>3421</c:v>
                </c:pt>
                <c:pt idx="343">
                  <c:v>3431</c:v>
                </c:pt>
                <c:pt idx="344">
                  <c:v>3441</c:v>
                </c:pt>
                <c:pt idx="345">
                  <c:v>3451</c:v>
                </c:pt>
                <c:pt idx="346">
                  <c:v>3461</c:v>
                </c:pt>
                <c:pt idx="347">
                  <c:v>3471</c:v>
                </c:pt>
                <c:pt idx="348">
                  <c:v>3481</c:v>
                </c:pt>
                <c:pt idx="349">
                  <c:v>3491</c:v>
                </c:pt>
                <c:pt idx="350">
                  <c:v>3501</c:v>
                </c:pt>
                <c:pt idx="351">
                  <c:v>3511</c:v>
                </c:pt>
                <c:pt idx="352">
                  <c:v>3521</c:v>
                </c:pt>
                <c:pt idx="353">
                  <c:v>3531</c:v>
                </c:pt>
                <c:pt idx="354">
                  <c:v>3541</c:v>
                </c:pt>
                <c:pt idx="355">
                  <c:v>3551</c:v>
                </c:pt>
                <c:pt idx="356">
                  <c:v>3561</c:v>
                </c:pt>
                <c:pt idx="357">
                  <c:v>3571</c:v>
                </c:pt>
                <c:pt idx="358">
                  <c:v>3581</c:v>
                </c:pt>
                <c:pt idx="359">
                  <c:v>3591</c:v>
                </c:pt>
                <c:pt idx="360">
                  <c:v>3601</c:v>
                </c:pt>
                <c:pt idx="361">
                  <c:v>3611</c:v>
                </c:pt>
                <c:pt idx="362">
                  <c:v>3621</c:v>
                </c:pt>
                <c:pt idx="363">
                  <c:v>3631</c:v>
                </c:pt>
                <c:pt idx="364">
                  <c:v>3641</c:v>
                </c:pt>
                <c:pt idx="365">
                  <c:v>3651</c:v>
                </c:pt>
                <c:pt idx="366">
                  <c:v>3661</c:v>
                </c:pt>
                <c:pt idx="367">
                  <c:v>3671</c:v>
                </c:pt>
                <c:pt idx="368">
                  <c:v>3681</c:v>
                </c:pt>
                <c:pt idx="369">
                  <c:v>3691</c:v>
                </c:pt>
                <c:pt idx="370">
                  <c:v>3701</c:v>
                </c:pt>
                <c:pt idx="371">
                  <c:v>3711</c:v>
                </c:pt>
                <c:pt idx="372">
                  <c:v>3721</c:v>
                </c:pt>
                <c:pt idx="373">
                  <c:v>3731</c:v>
                </c:pt>
                <c:pt idx="374">
                  <c:v>3741</c:v>
                </c:pt>
                <c:pt idx="375">
                  <c:v>3751</c:v>
                </c:pt>
                <c:pt idx="376">
                  <c:v>3761</c:v>
                </c:pt>
                <c:pt idx="377">
                  <c:v>3771</c:v>
                </c:pt>
                <c:pt idx="378">
                  <c:v>3781</c:v>
                </c:pt>
                <c:pt idx="379">
                  <c:v>3791</c:v>
                </c:pt>
                <c:pt idx="380">
                  <c:v>3801</c:v>
                </c:pt>
                <c:pt idx="381">
                  <c:v>3811</c:v>
                </c:pt>
                <c:pt idx="382">
                  <c:v>3821</c:v>
                </c:pt>
                <c:pt idx="383">
                  <c:v>3831</c:v>
                </c:pt>
                <c:pt idx="384">
                  <c:v>3841</c:v>
                </c:pt>
                <c:pt idx="385">
                  <c:v>3851</c:v>
                </c:pt>
                <c:pt idx="386">
                  <c:v>3861</c:v>
                </c:pt>
                <c:pt idx="387">
                  <c:v>3871</c:v>
                </c:pt>
                <c:pt idx="388">
                  <c:v>3881</c:v>
                </c:pt>
                <c:pt idx="389">
                  <c:v>3891</c:v>
                </c:pt>
                <c:pt idx="390">
                  <c:v>3901</c:v>
                </c:pt>
                <c:pt idx="391">
                  <c:v>3911</c:v>
                </c:pt>
                <c:pt idx="392">
                  <c:v>3921</c:v>
                </c:pt>
                <c:pt idx="393">
                  <c:v>3931</c:v>
                </c:pt>
                <c:pt idx="394">
                  <c:v>3941</c:v>
                </c:pt>
                <c:pt idx="395">
                  <c:v>3951</c:v>
                </c:pt>
                <c:pt idx="396">
                  <c:v>3961</c:v>
                </c:pt>
                <c:pt idx="397">
                  <c:v>3971</c:v>
                </c:pt>
                <c:pt idx="398">
                  <c:v>3981</c:v>
                </c:pt>
                <c:pt idx="399">
                  <c:v>3991</c:v>
                </c:pt>
                <c:pt idx="400">
                  <c:v>4001</c:v>
                </c:pt>
                <c:pt idx="401">
                  <c:v>4011</c:v>
                </c:pt>
                <c:pt idx="402">
                  <c:v>4021</c:v>
                </c:pt>
                <c:pt idx="403">
                  <c:v>4031</c:v>
                </c:pt>
                <c:pt idx="404">
                  <c:v>4041</c:v>
                </c:pt>
                <c:pt idx="405">
                  <c:v>4051</c:v>
                </c:pt>
                <c:pt idx="406">
                  <c:v>4061</c:v>
                </c:pt>
                <c:pt idx="407">
                  <c:v>4071</c:v>
                </c:pt>
                <c:pt idx="408">
                  <c:v>4081</c:v>
                </c:pt>
                <c:pt idx="409">
                  <c:v>4091</c:v>
                </c:pt>
                <c:pt idx="410">
                  <c:v>4101</c:v>
                </c:pt>
                <c:pt idx="411">
                  <c:v>4111</c:v>
                </c:pt>
                <c:pt idx="412">
                  <c:v>4121</c:v>
                </c:pt>
                <c:pt idx="413">
                  <c:v>4131</c:v>
                </c:pt>
                <c:pt idx="414">
                  <c:v>4141</c:v>
                </c:pt>
                <c:pt idx="415">
                  <c:v>4151</c:v>
                </c:pt>
                <c:pt idx="416">
                  <c:v>4161</c:v>
                </c:pt>
                <c:pt idx="417">
                  <c:v>4171</c:v>
                </c:pt>
                <c:pt idx="418">
                  <c:v>4181</c:v>
                </c:pt>
                <c:pt idx="419">
                  <c:v>4191</c:v>
                </c:pt>
                <c:pt idx="420">
                  <c:v>4201</c:v>
                </c:pt>
                <c:pt idx="421">
                  <c:v>4211</c:v>
                </c:pt>
                <c:pt idx="422">
                  <c:v>4221</c:v>
                </c:pt>
                <c:pt idx="423">
                  <c:v>4231</c:v>
                </c:pt>
                <c:pt idx="424">
                  <c:v>4241</c:v>
                </c:pt>
                <c:pt idx="425">
                  <c:v>4251</c:v>
                </c:pt>
                <c:pt idx="426">
                  <c:v>4261</c:v>
                </c:pt>
                <c:pt idx="427">
                  <c:v>4271</c:v>
                </c:pt>
                <c:pt idx="428">
                  <c:v>4281</c:v>
                </c:pt>
                <c:pt idx="429">
                  <c:v>4291</c:v>
                </c:pt>
                <c:pt idx="430">
                  <c:v>4301</c:v>
                </c:pt>
                <c:pt idx="431">
                  <c:v>4311</c:v>
                </c:pt>
              </c:numCache>
            </c:numRef>
          </c:xVal>
          <c:yVal>
            <c:numRef>
              <c:f>'Pumped Well Data'!$I$6:$I$437</c:f>
              <c:numCache>
                <c:formatCode>0.00</c:formatCode>
                <c:ptCount val="432"/>
                <c:pt idx="0">
                  <c:v>2.2774000000000001</c:v>
                </c:pt>
                <c:pt idx="1">
                  <c:v>6.9735000000000014</c:v>
                </c:pt>
                <c:pt idx="2">
                  <c:v>8.531600000000001</c:v>
                </c:pt>
                <c:pt idx="3">
                  <c:v>9.4640000000000004</c:v>
                </c:pt>
                <c:pt idx="4">
                  <c:v>10.1685</c:v>
                </c:pt>
                <c:pt idx="5">
                  <c:v>10.697599999999998</c:v>
                </c:pt>
                <c:pt idx="6">
                  <c:v>11.112500000000001</c:v>
                </c:pt>
                <c:pt idx="7">
                  <c:v>11.4513</c:v>
                </c:pt>
                <c:pt idx="8">
                  <c:v>11.747</c:v>
                </c:pt>
                <c:pt idx="9">
                  <c:v>12.001799999999999</c:v>
                </c:pt>
                <c:pt idx="10">
                  <c:v>12.2254</c:v>
                </c:pt>
                <c:pt idx="11">
                  <c:v>12.433800000000002</c:v>
                </c:pt>
                <c:pt idx="12">
                  <c:v>12.630399999999998</c:v>
                </c:pt>
                <c:pt idx="13">
                  <c:v>12.819599999999998</c:v>
                </c:pt>
                <c:pt idx="14">
                  <c:v>13.3733</c:v>
                </c:pt>
                <c:pt idx="15">
                  <c:v>13.623100000000001</c:v>
                </c:pt>
                <c:pt idx="16">
                  <c:v>13.808499999999999</c:v>
                </c:pt>
                <c:pt idx="17">
                  <c:v>13.9849</c:v>
                </c:pt>
                <c:pt idx="18">
                  <c:v>14.129000000000001</c:v>
                </c:pt>
                <c:pt idx="19">
                  <c:v>14.261800000000001</c:v>
                </c:pt>
                <c:pt idx="20">
                  <c:v>14.396899999999999</c:v>
                </c:pt>
                <c:pt idx="21">
                  <c:v>14.529500000000002</c:v>
                </c:pt>
                <c:pt idx="22">
                  <c:v>14.643899999999999</c:v>
                </c:pt>
                <c:pt idx="23">
                  <c:v>14.7592</c:v>
                </c:pt>
                <c:pt idx="24">
                  <c:v>14.857499999999998</c:v>
                </c:pt>
                <c:pt idx="25">
                  <c:v>14.951000000000001</c:v>
                </c:pt>
                <c:pt idx="26">
                  <c:v>15.046299999999999</c:v>
                </c:pt>
                <c:pt idx="27">
                  <c:v>15.138000000000002</c:v>
                </c:pt>
                <c:pt idx="28">
                  <c:v>15.226600000000001</c:v>
                </c:pt>
                <c:pt idx="29">
                  <c:v>15.307500000000001</c:v>
                </c:pt>
                <c:pt idx="30">
                  <c:v>15.373900000000003</c:v>
                </c:pt>
                <c:pt idx="31">
                  <c:v>15.4544</c:v>
                </c:pt>
                <c:pt idx="32">
                  <c:v>15.532500000000002</c:v>
                </c:pt>
                <c:pt idx="33">
                  <c:v>15.598700000000001</c:v>
                </c:pt>
                <c:pt idx="34">
                  <c:v>15.635899999999999</c:v>
                </c:pt>
                <c:pt idx="35">
                  <c:v>15.718799999999998</c:v>
                </c:pt>
                <c:pt idx="36">
                  <c:v>15.7685</c:v>
                </c:pt>
                <c:pt idx="37">
                  <c:v>15.831299999999999</c:v>
                </c:pt>
                <c:pt idx="38">
                  <c:v>15.8782</c:v>
                </c:pt>
                <c:pt idx="39">
                  <c:v>15.934000000000001</c:v>
                </c:pt>
                <c:pt idx="40">
                  <c:v>15.973299999999998</c:v>
                </c:pt>
                <c:pt idx="41">
                  <c:v>16.029399999999999</c:v>
                </c:pt>
                <c:pt idx="42">
                  <c:v>16.076800000000002</c:v>
                </c:pt>
                <c:pt idx="43">
                  <c:v>16.128600000000002</c:v>
                </c:pt>
                <c:pt idx="44">
                  <c:v>16.1694</c:v>
                </c:pt>
                <c:pt idx="45">
                  <c:v>16.209399999999999</c:v>
                </c:pt>
                <c:pt idx="46">
                  <c:v>16.255199999999999</c:v>
                </c:pt>
                <c:pt idx="47">
                  <c:v>16.294699999999999</c:v>
                </c:pt>
                <c:pt idx="48">
                  <c:v>16.3429</c:v>
                </c:pt>
                <c:pt idx="49">
                  <c:v>16.382999999999999</c:v>
                </c:pt>
                <c:pt idx="50">
                  <c:v>16.4161</c:v>
                </c:pt>
                <c:pt idx="51">
                  <c:v>16.453099999999999</c:v>
                </c:pt>
                <c:pt idx="52">
                  <c:v>16.486900000000002</c:v>
                </c:pt>
                <c:pt idx="53">
                  <c:v>16.519400000000001</c:v>
                </c:pt>
                <c:pt idx="54">
                  <c:v>16.570499999999999</c:v>
                </c:pt>
                <c:pt idx="55">
                  <c:v>16.598800000000001</c:v>
                </c:pt>
                <c:pt idx="56">
                  <c:v>16.622699999999998</c:v>
                </c:pt>
                <c:pt idx="57">
                  <c:v>16.6599</c:v>
                </c:pt>
                <c:pt idx="58">
                  <c:v>16.695599999999999</c:v>
                </c:pt>
                <c:pt idx="59">
                  <c:v>16.725200000000001</c:v>
                </c:pt>
                <c:pt idx="60">
                  <c:v>16.7498</c:v>
                </c:pt>
                <c:pt idx="61">
                  <c:v>16.796299999999999</c:v>
                </c:pt>
                <c:pt idx="62">
                  <c:v>16.824300000000001</c:v>
                </c:pt>
                <c:pt idx="63">
                  <c:v>16.849799999999998</c:v>
                </c:pt>
                <c:pt idx="64">
                  <c:v>16.88</c:v>
                </c:pt>
                <c:pt idx="65">
                  <c:v>16.9115</c:v>
                </c:pt>
                <c:pt idx="66">
                  <c:v>16.942800000000002</c:v>
                </c:pt>
                <c:pt idx="67">
                  <c:v>16.970200000000002</c:v>
                </c:pt>
                <c:pt idx="68">
                  <c:v>17.001999999999999</c:v>
                </c:pt>
                <c:pt idx="69">
                  <c:v>17.0276</c:v>
                </c:pt>
                <c:pt idx="70">
                  <c:v>17.055900000000001</c:v>
                </c:pt>
                <c:pt idx="71">
                  <c:v>17.0838</c:v>
                </c:pt>
                <c:pt idx="72">
                  <c:v>17.117900000000002</c:v>
                </c:pt>
                <c:pt idx="73">
                  <c:v>17.142399999999999</c:v>
                </c:pt>
                <c:pt idx="74">
                  <c:v>17.1709</c:v>
                </c:pt>
                <c:pt idx="75">
                  <c:v>17.206500000000002</c:v>
                </c:pt>
                <c:pt idx="76">
                  <c:v>17.232700000000001</c:v>
                </c:pt>
                <c:pt idx="77">
                  <c:v>17.261800000000001</c:v>
                </c:pt>
                <c:pt idx="78">
                  <c:v>17.289100000000001</c:v>
                </c:pt>
                <c:pt idx="79">
                  <c:v>17.3184</c:v>
                </c:pt>
                <c:pt idx="80">
                  <c:v>17.351700000000001</c:v>
                </c:pt>
                <c:pt idx="81">
                  <c:v>17.3733</c:v>
                </c:pt>
                <c:pt idx="82">
                  <c:v>17.389399999999998</c:v>
                </c:pt>
                <c:pt idx="83">
                  <c:v>17.393799999999999</c:v>
                </c:pt>
                <c:pt idx="84">
                  <c:v>17.417200000000001</c:v>
                </c:pt>
                <c:pt idx="85">
                  <c:v>17.436900000000001</c:v>
                </c:pt>
                <c:pt idx="86">
                  <c:v>17.458200000000001</c:v>
                </c:pt>
                <c:pt idx="87">
                  <c:v>17.483699999999999</c:v>
                </c:pt>
                <c:pt idx="88">
                  <c:v>17.512699999999999</c:v>
                </c:pt>
                <c:pt idx="89">
                  <c:v>17.5291</c:v>
                </c:pt>
                <c:pt idx="90">
                  <c:v>17.558199999999999</c:v>
                </c:pt>
                <c:pt idx="91">
                  <c:v>17.572300000000002</c:v>
                </c:pt>
                <c:pt idx="92">
                  <c:v>17.6021</c:v>
                </c:pt>
                <c:pt idx="93">
                  <c:v>17.624199999999998</c:v>
                </c:pt>
                <c:pt idx="94">
                  <c:v>17.640699999999999</c:v>
                </c:pt>
                <c:pt idx="95">
                  <c:v>17.661100000000001</c:v>
                </c:pt>
                <c:pt idx="96">
                  <c:v>17.666999999999998</c:v>
                </c:pt>
                <c:pt idx="97">
                  <c:v>17.668900000000001</c:v>
                </c:pt>
                <c:pt idx="98">
                  <c:v>17.6921</c:v>
                </c:pt>
                <c:pt idx="99">
                  <c:v>17.707000000000001</c:v>
                </c:pt>
                <c:pt idx="100">
                  <c:v>17.729400000000002</c:v>
                </c:pt>
                <c:pt idx="101">
                  <c:v>17.7502</c:v>
                </c:pt>
                <c:pt idx="102">
                  <c:v>17.764099999999999</c:v>
                </c:pt>
                <c:pt idx="103">
                  <c:v>17.7789</c:v>
                </c:pt>
                <c:pt idx="104">
                  <c:v>17.791700000000002</c:v>
                </c:pt>
                <c:pt idx="105">
                  <c:v>17.8079</c:v>
                </c:pt>
                <c:pt idx="106">
                  <c:v>17.832599999999999</c:v>
                </c:pt>
                <c:pt idx="107">
                  <c:v>17.8505</c:v>
                </c:pt>
                <c:pt idx="108">
                  <c:v>17.869199999999999</c:v>
                </c:pt>
                <c:pt idx="109">
                  <c:v>17.882999999999999</c:v>
                </c:pt>
                <c:pt idx="110">
                  <c:v>17.8933</c:v>
                </c:pt>
                <c:pt idx="111">
                  <c:v>17.912500000000001</c:v>
                </c:pt>
                <c:pt idx="112">
                  <c:v>17.923100000000002</c:v>
                </c:pt>
                <c:pt idx="113">
                  <c:v>17.941199999999998</c:v>
                </c:pt>
                <c:pt idx="114">
                  <c:v>17.970299999999998</c:v>
                </c:pt>
                <c:pt idx="115">
                  <c:v>17.981300000000001</c:v>
                </c:pt>
                <c:pt idx="116">
                  <c:v>17.996700000000001</c:v>
                </c:pt>
                <c:pt idx="117">
                  <c:v>18.0123</c:v>
                </c:pt>
                <c:pt idx="118">
                  <c:v>18.035700000000002</c:v>
                </c:pt>
                <c:pt idx="119">
                  <c:v>18.052800000000001</c:v>
                </c:pt>
                <c:pt idx="120">
                  <c:v>18.057400000000001</c:v>
                </c:pt>
                <c:pt idx="121">
                  <c:v>18.072900000000001</c:v>
                </c:pt>
                <c:pt idx="122">
                  <c:v>18.089500000000001</c:v>
                </c:pt>
                <c:pt idx="123">
                  <c:v>18.096599999999999</c:v>
                </c:pt>
                <c:pt idx="124">
                  <c:v>18.111799999999999</c:v>
                </c:pt>
                <c:pt idx="125">
                  <c:v>18.129200000000001</c:v>
                </c:pt>
                <c:pt idx="126">
                  <c:v>18.147600000000001</c:v>
                </c:pt>
                <c:pt idx="127">
                  <c:v>18.1524</c:v>
                </c:pt>
                <c:pt idx="128">
                  <c:v>18.1662</c:v>
                </c:pt>
                <c:pt idx="129">
                  <c:v>18.1798</c:v>
                </c:pt>
                <c:pt idx="130">
                  <c:v>18.186800000000002</c:v>
                </c:pt>
                <c:pt idx="131">
                  <c:v>18.197300000000002</c:v>
                </c:pt>
                <c:pt idx="132">
                  <c:v>18.212800000000001</c:v>
                </c:pt>
                <c:pt idx="133">
                  <c:v>18.217000000000002</c:v>
                </c:pt>
                <c:pt idx="134">
                  <c:v>18.2394</c:v>
                </c:pt>
                <c:pt idx="135">
                  <c:v>18.247</c:v>
                </c:pt>
                <c:pt idx="136">
                  <c:v>18.277799999999999</c:v>
                </c:pt>
                <c:pt idx="137">
                  <c:v>18.3017</c:v>
                </c:pt>
                <c:pt idx="138">
                  <c:v>18.316199999999998</c:v>
                </c:pt>
                <c:pt idx="139">
                  <c:v>18.3231</c:v>
                </c:pt>
                <c:pt idx="140">
                  <c:v>18.340500000000002</c:v>
                </c:pt>
                <c:pt idx="141">
                  <c:v>18.343</c:v>
                </c:pt>
                <c:pt idx="142">
                  <c:v>18.351200000000002</c:v>
                </c:pt>
                <c:pt idx="143">
                  <c:v>18.367699999999999</c:v>
                </c:pt>
                <c:pt idx="144">
                  <c:v>18.3748</c:v>
                </c:pt>
                <c:pt idx="145">
                  <c:v>18.395900000000001</c:v>
                </c:pt>
                <c:pt idx="146">
                  <c:v>18.410799999999998</c:v>
                </c:pt>
                <c:pt idx="147">
                  <c:v>18.428000000000001</c:v>
                </c:pt>
                <c:pt idx="148">
                  <c:v>18.449400000000001</c:v>
                </c:pt>
                <c:pt idx="149">
                  <c:v>18.459299999999999</c:v>
                </c:pt>
                <c:pt idx="150">
                  <c:v>18.477999999999998</c:v>
                </c:pt>
                <c:pt idx="151">
                  <c:v>18.488099999999999</c:v>
                </c:pt>
                <c:pt idx="152">
                  <c:v>18.489799999999999</c:v>
                </c:pt>
                <c:pt idx="153">
                  <c:v>18.5029</c:v>
                </c:pt>
                <c:pt idx="154">
                  <c:v>18.512899999999998</c:v>
                </c:pt>
                <c:pt idx="155">
                  <c:v>18.514800000000001</c:v>
                </c:pt>
                <c:pt idx="156">
                  <c:v>18.532900000000001</c:v>
                </c:pt>
                <c:pt idx="157">
                  <c:v>18.551200000000001</c:v>
                </c:pt>
                <c:pt idx="158">
                  <c:v>18.5562</c:v>
                </c:pt>
                <c:pt idx="159">
                  <c:v>18.5566</c:v>
                </c:pt>
                <c:pt idx="160">
                  <c:v>18.5688</c:v>
                </c:pt>
                <c:pt idx="161">
                  <c:v>18.577999999999999</c:v>
                </c:pt>
                <c:pt idx="162">
                  <c:v>18.614100000000001</c:v>
                </c:pt>
                <c:pt idx="163">
                  <c:v>18.638999999999999</c:v>
                </c:pt>
                <c:pt idx="164">
                  <c:v>18.650300000000001</c:v>
                </c:pt>
                <c:pt idx="165">
                  <c:v>18.650400000000001</c:v>
                </c:pt>
                <c:pt idx="166">
                  <c:v>18.657799999999998</c:v>
                </c:pt>
                <c:pt idx="167">
                  <c:v>18.6555</c:v>
                </c:pt>
                <c:pt idx="168">
                  <c:v>18.666599999999999</c:v>
                </c:pt>
                <c:pt idx="169">
                  <c:v>18.688500000000001</c:v>
                </c:pt>
                <c:pt idx="170">
                  <c:v>18.685400000000001</c:v>
                </c:pt>
                <c:pt idx="171">
                  <c:v>18.6952</c:v>
                </c:pt>
                <c:pt idx="172">
                  <c:v>18.697300000000002</c:v>
                </c:pt>
                <c:pt idx="173">
                  <c:v>18.707799999999999</c:v>
                </c:pt>
                <c:pt idx="174">
                  <c:v>18.713899999999999</c:v>
                </c:pt>
                <c:pt idx="175">
                  <c:v>18.720099999999999</c:v>
                </c:pt>
                <c:pt idx="176">
                  <c:v>18.738499999999998</c:v>
                </c:pt>
                <c:pt idx="177">
                  <c:v>18.7468</c:v>
                </c:pt>
                <c:pt idx="178">
                  <c:v>18.754899999999999</c:v>
                </c:pt>
                <c:pt idx="179">
                  <c:v>18.759599999999999</c:v>
                </c:pt>
                <c:pt idx="180">
                  <c:v>18.764800000000001</c:v>
                </c:pt>
                <c:pt idx="181">
                  <c:v>18.770299999999999</c:v>
                </c:pt>
                <c:pt idx="182">
                  <c:v>18.776299999999999</c:v>
                </c:pt>
                <c:pt idx="183">
                  <c:v>18.7834</c:v>
                </c:pt>
                <c:pt idx="184">
                  <c:v>18.786899999999999</c:v>
                </c:pt>
                <c:pt idx="185">
                  <c:v>18.793700000000001</c:v>
                </c:pt>
                <c:pt idx="186">
                  <c:v>18.794599999999999</c:v>
                </c:pt>
                <c:pt idx="187">
                  <c:v>18.8064</c:v>
                </c:pt>
                <c:pt idx="188">
                  <c:v>18.817499999999999</c:v>
                </c:pt>
                <c:pt idx="189">
                  <c:v>18.814699999999998</c:v>
                </c:pt>
                <c:pt idx="190">
                  <c:v>18.8185</c:v>
                </c:pt>
                <c:pt idx="191">
                  <c:v>18.852799999999998</c:v>
                </c:pt>
                <c:pt idx="192">
                  <c:v>18.847300000000001</c:v>
                </c:pt>
                <c:pt idx="193">
                  <c:v>18.859300000000001</c:v>
                </c:pt>
                <c:pt idx="194">
                  <c:v>18.863499999999998</c:v>
                </c:pt>
                <c:pt idx="195">
                  <c:v>18.872900000000001</c:v>
                </c:pt>
                <c:pt idx="196">
                  <c:v>18.869199999999999</c:v>
                </c:pt>
                <c:pt idx="197">
                  <c:v>18.875900000000001</c:v>
                </c:pt>
                <c:pt idx="198">
                  <c:v>18.885200000000001</c:v>
                </c:pt>
                <c:pt idx="199">
                  <c:v>18.8948</c:v>
                </c:pt>
                <c:pt idx="200">
                  <c:v>18.8993</c:v>
                </c:pt>
                <c:pt idx="201">
                  <c:v>18.9023</c:v>
                </c:pt>
                <c:pt idx="202">
                  <c:v>18.905100000000001</c:v>
                </c:pt>
                <c:pt idx="203">
                  <c:v>18.898</c:v>
                </c:pt>
                <c:pt idx="204">
                  <c:v>18.911899999999999</c:v>
                </c:pt>
                <c:pt idx="205">
                  <c:v>18.909299999999998</c:v>
                </c:pt>
                <c:pt idx="206">
                  <c:v>18.916700000000002</c:v>
                </c:pt>
                <c:pt idx="207">
                  <c:v>18.934000000000001</c:v>
                </c:pt>
                <c:pt idx="208">
                  <c:v>18.943300000000001</c:v>
                </c:pt>
                <c:pt idx="209">
                  <c:v>18.967099999999999</c:v>
                </c:pt>
                <c:pt idx="210">
                  <c:v>18.9665</c:v>
                </c:pt>
                <c:pt idx="211">
                  <c:v>18.975300000000001</c:v>
                </c:pt>
                <c:pt idx="212">
                  <c:v>18.994499999999999</c:v>
                </c:pt>
                <c:pt idx="213">
                  <c:v>18.992599999999999</c:v>
                </c:pt>
                <c:pt idx="214">
                  <c:v>19.004999999999999</c:v>
                </c:pt>
                <c:pt idx="215">
                  <c:v>19.004000000000001</c:v>
                </c:pt>
                <c:pt idx="216">
                  <c:v>19.006399999999999</c:v>
                </c:pt>
                <c:pt idx="217">
                  <c:v>19.0017</c:v>
                </c:pt>
                <c:pt idx="218">
                  <c:v>19.005399999999998</c:v>
                </c:pt>
                <c:pt idx="219">
                  <c:v>19.0047</c:v>
                </c:pt>
                <c:pt idx="220">
                  <c:v>19.005399999999998</c:v>
                </c:pt>
                <c:pt idx="221">
                  <c:v>19.015599999999999</c:v>
                </c:pt>
                <c:pt idx="222">
                  <c:v>19.025500000000001</c:v>
                </c:pt>
                <c:pt idx="223">
                  <c:v>19.040900000000001</c:v>
                </c:pt>
                <c:pt idx="224">
                  <c:v>19.054100000000002</c:v>
                </c:pt>
                <c:pt idx="225">
                  <c:v>19.0702</c:v>
                </c:pt>
                <c:pt idx="226">
                  <c:v>19.079899999999999</c:v>
                </c:pt>
                <c:pt idx="227">
                  <c:v>19.097999999999999</c:v>
                </c:pt>
                <c:pt idx="228">
                  <c:v>19.11</c:v>
                </c:pt>
                <c:pt idx="229">
                  <c:v>19.118300000000001</c:v>
                </c:pt>
                <c:pt idx="230">
                  <c:v>19.260200000000001</c:v>
                </c:pt>
                <c:pt idx="231">
                  <c:v>19.366299999999999</c:v>
                </c:pt>
                <c:pt idx="232">
                  <c:v>19.4299</c:v>
                </c:pt>
                <c:pt idx="233">
                  <c:v>19.4709</c:v>
                </c:pt>
                <c:pt idx="234">
                  <c:v>19.504200000000001</c:v>
                </c:pt>
                <c:pt idx="235">
                  <c:v>19.5395</c:v>
                </c:pt>
                <c:pt idx="236">
                  <c:v>19.558</c:v>
                </c:pt>
                <c:pt idx="237">
                  <c:v>19.578900000000001</c:v>
                </c:pt>
                <c:pt idx="238">
                  <c:v>19.5974</c:v>
                </c:pt>
                <c:pt idx="239">
                  <c:v>19.605799999999999</c:v>
                </c:pt>
                <c:pt idx="240">
                  <c:v>19.603200000000001</c:v>
                </c:pt>
                <c:pt idx="241">
                  <c:v>19.610700000000001</c:v>
                </c:pt>
                <c:pt idx="242">
                  <c:v>19.613499999999998</c:v>
                </c:pt>
                <c:pt idx="243">
                  <c:v>19.640699999999999</c:v>
                </c:pt>
                <c:pt idx="244">
                  <c:v>19.654399999999999</c:v>
                </c:pt>
                <c:pt idx="245">
                  <c:v>19.674400000000002</c:v>
                </c:pt>
                <c:pt idx="246">
                  <c:v>19.683600000000002</c:v>
                </c:pt>
                <c:pt idx="247">
                  <c:v>19.692599999999999</c:v>
                </c:pt>
                <c:pt idx="248">
                  <c:v>19.697800000000001</c:v>
                </c:pt>
                <c:pt idx="249">
                  <c:v>19.7119</c:v>
                </c:pt>
                <c:pt idx="250">
                  <c:v>19.7166</c:v>
                </c:pt>
                <c:pt idx="251">
                  <c:v>19.728999999999999</c:v>
                </c:pt>
                <c:pt idx="252">
                  <c:v>19.740600000000001</c:v>
                </c:pt>
                <c:pt idx="253">
                  <c:v>19.750900000000001</c:v>
                </c:pt>
                <c:pt idx="254">
                  <c:v>19.750599999999999</c:v>
                </c:pt>
                <c:pt idx="255">
                  <c:v>19.762599999999999</c:v>
                </c:pt>
                <c:pt idx="256">
                  <c:v>19.772200000000002</c:v>
                </c:pt>
                <c:pt idx="257">
                  <c:v>19.783899999999999</c:v>
                </c:pt>
                <c:pt idx="258">
                  <c:v>19.7882</c:v>
                </c:pt>
                <c:pt idx="259">
                  <c:v>19.793099999999999</c:v>
                </c:pt>
                <c:pt idx="260">
                  <c:v>19.797599999999999</c:v>
                </c:pt>
                <c:pt idx="261">
                  <c:v>19.802900000000001</c:v>
                </c:pt>
                <c:pt idx="262">
                  <c:v>19.799800000000001</c:v>
                </c:pt>
                <c:pt idx="263">
                  <c:v>19.803799999999999</c:v>
                </c:pt>
                <c:pt idx="264">
                  <c:v>19.8188</c:v>
                </c:pt>
                <c:pt idx="265">
                  <c:v>19.808699999999998</c:v>
                </c:pt>
                <c:pt idx="266">
                  <c:v>19.816199999999998</c:v>
                </c:pt>
                <c:pt idx="267">
                  <c:v>19.8203</c:v>
                </c:pt>
                <c:pt idx="268">
                  <c:v>19.829799999999999</c:v>
                </c:pt>
                <c:pt idx="269">
                  <c:v>19.835599999999999</c:v>
                </c:pt>
                <c:pt idx="270">
                  <c:v>19.836500000000001</c:v>
                </c:pt>
                <c:pt idx="271">
                  <c:v>19.849</c:v>
                </c:pt>
                <c:pt idx="272">
                  <c:v>19.848700000000001</c:v>
                </c:pt>
                <c:pt idx="273">
                  <c:v>19.854800000000001</c:v>
                </c:pt>
                <c:pt idx="274">
                  <c:v>19.854800000000001</c:v>
                </c:pt>
                <c:pt idx="275">
                  <c:v>19.872699999999998</c:v>
                </c:pt>
                <c:pt idx="276">
                  <c:v>19.874400000000001</c:v>
                </c:pt>
                <c:pt idx="277">
                  <c:v>19.8767</c:v>
                </c:pt>
                <c:pt idx="278">
                  <c:v>19.885899999999999</c:v>
                </c:pt>
                <c:pt idx="279">
                  <c:v>19.8917</c:v>
                </c:pt>
                <c:pt idx="280">
                  <c:v>19.894200000000001</c:v>
                </c:pt>
                <c:pt idx="281">
                  <c:v>19.901</c:v>
                </c:pt>
                <c:pt idx="282">
                  <c:v>19.902999999999999</c:v>
                </c:pt>
                <c:pt idx="283">
                  <c:v>19.9056</c:v>
                </c:pt>
                <c:pt idx="284">
                  <c:v>19.913399999999999</c:v>
                </c:pt>
                <c:pt idx="285">
                  <c:v>19.918299999999999</c:v>
                </c:pt>
                <c:pt idx="286">
                  <c:v>19.919</c:v>
                </c:pt>
                <c:pt idx="287">
                  <c:v>19.923100000000002</c:v>
                </c:pt>
                <c:pt idx="288">
                  <c:v>19.922699999999999</c:v>
                </c:pt>
                <c:pt idx="289">
                  <c:v>19.922699999999999</c:v>
                </c:pt>
                <c:pt idx="290">
                  <c:v>19.928599999999999</c:v>
                </c:pt>
                <c:pt idx="291">
                  <c:v>19.928599999999999</c:v>
                </c:pt>
                <c:pt idx="292">
                  <c:v>19.944500000000001</c:v>
                </c:pt>
                <c:pt idx="293">
                  <c:v>19.9651</c:v>
                </c:pt>
                <c:pt idx="294">
                  <c:v>19.972899999999999</c:v>
                </c:pt>
                <c:pt idx="295">
                  <c:v>19.571400000000001</c:v>
                </c:pt>
                <c:pt idx="296">
                  <c:v>19.625600000000002</c:v>
                </c:pt>
                <c:pt idx="297">
                  <c:v>19.6601</c:v>
                </c:pt>
                <c:pt idx="298">
                  <c:v>19.6828</c:v>
                </c:pt>
                <c:pt idx="299">
                  <c:v>19.691800000000001</c:v>
                </c:pt>
                <c:pt idx="300">
                  <c:v>19.695399999999999</c:v>
                </c:pt>
                <c:pt idx="301">
                  <c:v>19.686499999999999</c:v>
                </c:pt>
                <c:pt idx="302">
                  <c:v>19.700700000000001</c:v>
                </c:pt>
                <c:pt idx="303">
                  <c:v>19.695699999999999</c:v>
                </c:pt>
                <c:pt idx="304">
                  <c:v>19.6938</c:v>
                </c:pt>
                <c:pt idx="305">
                  <c:v>19.7041</c:v>
                </c:pt>
                <c:pt idx="306">
                  <c:v>19.7014</c:v>
                </c:pt>
                <c:pt idx="307">
                  <c:v>19.697500000000002</c:v>
                </c:pt>
                <c:pt idx="308">
                  <c:v>19.703299999999999</c:v>
                </c:pt>
                <c:pt idx="309">
                  <c:v>19.6953</c:v>
                </c:pt>
                <c:pt idx="310">
                  <c:v>19.693300000000001</c:v>
                </c:pt>
                <c:pt idx="311">
                  <c:v>19.695</c:v>
                </c:pt>
                <c:pt idx="312">
                  <c:v>19.720500000000001</c:v>
                </c:pt>
                <c:pt idx="313">
                  <c:v>19.726099999999999</c:v>
                </c:pt>
                <c:pt idx="314">
                  <c:v>19.732099999999999</c:v>
                </c:pt>
                <c:pt idx="315">
                  <c:v>19.728200000000001</c:v>
                </c:pt>
                <c:pt idx="316">
                  <c:v>19.734999999999999</c:v>
                </c:pt>
                <c:pt idx="317">
                  <c:v>19.732199999999999</c:v>
                </c:pt>
                <c:pt idx="318">
                  <c:v>19.7333</c:v>
                </c:pt>
                <c:pt idx="319">
                  <c:v>19.729500000000002</c:v>
                </c:pt>
                <c:pt idx="320">
                  <c:v>19.7364</c:v>
                </c:pt>
                <c:pt idx="321">
                  <c:v>19.737200000000001</c:v>
                </c:pt>
                <c:pt idx="322">
                  <c:v>19.736999999999998</c:v>
                </c:pt>
                <c:pt idx="323">
                  <c:v>19.740200000000002</c:v>
                </c:pt>
                <c:pt idx="324">
                  <c:v>19.747499999999999</c:v>
                </c:pt>
                <c:pt idx="325">
                  <c:v>19.741600000000002</c:v>
                </c:pt>
                <c:pt idx="326">
                  <c:v>19.7499</c:v>
                </c:pt>
                <c:pt idx="327">
                  <c:v>19.745999999999999</c:v>
                </c:pt>
                <c:pt idx="328">
                  <c:v>19.734300000000001</c:v>
                </c:pt>
                <c:pt idx="329">
                  <c:v>19.731400000000001</c:v>
                </c:pt>
                <c:pt idx="330">
                  <c:v>19.740300000000001</c:v>
                </c:pt>
                <c:pt idx="331">
                  <c:v>19.739599999999999</c:v>
                </c:pt>
                <c:pt idx="332">
                  <c:v>19.744499999999999</c:v>
                </c:pt>
                <c:pt idx="333">
                  <c:v>19.744600000000002</c:v>
                </c:pt>
                <c:pt idx="334">
                  <c:v>19.743400000000001</c:v>
                </c:pt>
                <c:pt idx="335">
                  <c:v>19.739899999999999</c:v>
                </c:pt>
                <c:pt idx="336">
                  <c:v>19.742899999999999</c:v>
                </c:pt>
                <c:pt idx="337">
                  <c:v>19.7408</c:v>
                </c:pt>
                <c:pt idx="338">
                  <c:v>19.732400000000002</c:v>
                </c:pt>
                <c:pt idx="339">
                  <c:v>19.738</c:v>
                </c:pt>
                <c:pt idx="340">
                  <c:v>19.7333</c:v>
                </c:pt>
                <c:pt idx="341">
                  <c:v>19.740300000000001</c:v>
                </c:pt>
                <c:pt idx="342">
                  <c:v>19.7425</c:v>
                </c:pt>
                <c:pt idx="343">
                  <c:v>19.742699999999999</c:v>
                </c:pt>
                <c:pt idx="344">
                  <c:v>19.739899999999999</c:v>
                </c:pt>
                <c:pt idx="345">
                  <c:v>19.749500000000001</c:v>
                </c:pt>
                <c:pt idx="346">
                  <c:v>19.755199999999999</c:v>
                </c:pt>
                <c:pt idx="347">
                  <c:v>19.757400000000001</c:v>
                </c:pt>
                <c:pt idx="348">
                  <c:v>19.751999999999999</c:v>
                </c:pt>
                <c:pt idx="349">
                  <c:v>19.766500000000001</c:v>
                </c:pt>
                <c:pt idx="350">
                  <c:v>19.758600000000001</c:v>
                </c:pt>
                <c:pt idx="351">
                  <c:v>19.7623</c:v>
                </c:pt>
                <c:pt idx="352">
                  <c:v>19.7683</c:v>
                </c:pt>
                <c:pt idx="353">
                  <c:v>19.764700000000001</c:v>
                </c:pt>
                <c:pt idx="354">
                  <c:v>19.7745</c:v>
                </c:pt>
                <c:pt idx="355">
                  <c:v>19.779299999999999</c:v>
                </c:pt>
                <c:pt idx="356">
                  <c:v>19.787299999999998</c:v>
                </c:pt>
                <c:pt idx="357">
                  <c:v>19.785700000000002</c:v>
                </c:pt>
                <c:pt idx="358">
                  <c:v>19.788900000000002</c:v>
                </c:pt>
                <c:pt idx="359">
                  <c:v>19.7927</c:v>
                </c:pt>
                <c:pt idx="360">
                  <c:v>19.7925</c:v>
                </c:pt>
                <c:pt idx="361">
                  <c:v>19.802</c:v>
                </c:pt>
                <c:pt idx="362">
                  <c:v>19.802</c:v>
                </c:pt>
                <c:pt idx="363">
                  <c:v>19.8139</c:v>
                </c:pt>
                <c:pt idx="364">
                  <c:v>19.825500000000002</c:v>
                </c:pt>
                <c:pt idx="365">
                  <c:v>19.838100000000001</c:v>
                </c:pt>
                <c:pt idx="366">
                  <c:v>19.836600000000001</c:v>
                </c:pt>
                <c:pt idx="367">
                  <c:v>19.848299999999998</c:v>
                </c:pt>
                <c:pt idx="368">
                  <c:v>19.853200000000001</c:v>
                </c:pt>
                <c:pt idx="369">
                  <c:v>19.854700000000001</c:v>
                </c:pt>
                <c:pt idx="370">
                  <c:v>19.867799999999999</c:v>
                </c:pt>
                <c:pt idx="371">
                  <c:v>19.867899999999999</c:v>
                </c:pt>
                <c:pt idx="372">
                  <c:v>19.8767</c:v>
                </c:pt>
                <c:pt idx="373">
                  <c:v>19.869299999999999</c:v>
                </c:pt>
                <c:pt idx="374">
                  <c:v>19.869</c:v>
                </c:pt>
                <c:pt idx="375">
                  <c:v>19.869900000000001</c:v>
                </c:pt>
                <c:pt idx="376">
                  <c:v>19.879200000000001</c:v>
                </c:pt>
                <c:pt idx="377">
                  <c:v>19.889800000000001</c:v>
                </c:pt>
                <c:pt idx="378">
                  <c:v>19.900400000000001</c:v>
                </c:pt>
                <c:pt idx="379">
                  <c:v>19.908899999999999</c:v>
                </c:pt>
                <c:pt idx="380">
                  <c:v>19.921299999999999</c:v>
                </c:pt>
                <c:pt idx="381">
                  <c:v>19.929100000000002</c:v>
                </c:pt>
                <c:pt idx="382">
                  <c:v>19.938400000000001</c:v>
                </c:pt>
                <c:pt idx="383">
                  <c:v>19.950199999999999</c:v>
                </c:pt>
                <c:pt idx="384">
                  <c:v>19.9529</c:v>
                </c:pt>
                <c:pt idx="385">
                  <c:v>19.947900000000001</c:v>
                </c:pt>
                <c:pt idx="386">
                  <c:v>19.954699999999999</c:v>
                </c:pt>
                <c:pt idx="387">
                  <c:v>19.961500000000001</c:v>
                </c:pt>
                <c:pt idx="388">
                  <c:v>19.959500000000002</c:v>
                </c:pt>
                <c:pt idx="389">
                  <c:v>19.957699999999999</c:v>
                </c:pt>
                <c:pt idx="390">
                  <c:v>19.9679</c:v>
                </c:pt>
                <c:pt idx="391">
                  <c:v>19.974</c:v>
                </c:pt>
                <c:pt idx="392">
                  <c:v>19.9832</c:v>
                </c:pt>
                <c:pt idx="393">
                  <c:v>19.984300000000001</c:v>
                </c:pt>
                <c:pt idx="394">
                  <c:v>19.988499999999998</c:v>
                </c:pt>
                <c:pt idx="395">
                  <c:v>19.996700000000001</c:v>
                </c:pt>
                <c:pt idx="396">
                  <c:v>20.001300000000001</c:v>
                </c:pt>
                <c:pt idx="397">
                  <c:v>19.997</c:v>
                </c:pt>
                <c:pt idx="398">
                  <c:v>20.001200000000001</c:v>
                </c:pt>
                <c:pt idx="399">
                  <c:v>20.0029</c:v>
                </c:pt>
                <c:pt idx="400">
                  <c:v>19.981100000000001</c:v>
                </c:pt>
                <c:pt idx="401">
                  <c:v>19.982600000000001</c:v>
                </c:pt>
                <c:pt idx="402">
                  <c:v>19.973600000000001</c:v>
                </c:pt>
                <c:pt idx="403">
                  <c:v>19.982800000000001</c:v>
                </c:pt>
                <c:pt idx="404">
                  <c:v>19.976299999999998</c:v>
                </c:pt>
                <c:pt idx="405">
                  <c:v>19.9802</c:v>
                </c:pt>
                <c:pt idx="406">
                  <c:v>19.991</c:v>
                </c:pt>
                <c:pt idx="407">
                  <c:v>19.994800000000001</c:v>
                </c:pt>
                <c:pt idx="408">
                  <c:v>19.991800000000001</c:v>
                </c:pt>
                <c:pt idx="409">
                  <c:v>19.9863</c:v>
                </c:pt>
                <c:pt idx="410">
                  <c:v>19.996400000000001</c:v>
                </c:pt>
                <c:pt idx="411">
                  <c:v>20.000900000000001</c:v>
                </c:pt>
                <c:pt idx="412">
                  <c:v>19.9968</c:v>
                </c:pt>
                <c:pt idx="413">
                  <c:v>20</c:v>
                </c:pt>
                <c:pt idx="414">
                  <c:v>20.002700000000001</c:v>
                </c:pt>
                <c:pt idx="415">
                  <c:v>20.003299999999999</c:v>
                </c:pt>
                <c:pt idx="416">
                  <c:v>20.005300000000002</c:v>
                </c:pt>
                <c:pt idx="417">
                  <c:v>20.007100000000001</c:v>
                </c:pt>
                <c:pt idx="418">
                  <c:v>19.996500000000001</c:v>
                </c:pt>
                <c:pt idx="419">
                  <c:v>20.001300000000001</c:v>
                </c:pt>
                <c:pt idx="420">
                  <c:v>20.000399999999999</c:v>
                </c:pt>
                <c:pt idx="421">
                  <c:v>20.0075</c:v>
                </c:pt>
                <c:pt idx="422">
                  <c:v>20.009399999999999</c:v>
                </c:pt>
                <c:pt idx="423">
                  <c:v>20.010200000000001</c:v>
                </c:pt>
                <c:pt idx="424">
                  <c:v>20.012</c:v>
                </c:pt>
                <c:pt idx="425">
                  <c:v>20.0184</c:v>
                </c:pt>
                <c:pt idx="426">
                  <c:v>20.023700000000002</c:v>
                </c:pt>
                <c:pt idx="427">
                  <c:v>20.023099999999999</c:v>
                </c:pt>
                <c:pt idx="428">
                  <c:v>20.019100000000002</c:v>
                </c:pt>
                <c:pt idx="429">
                  <c:v>20.0198</c:v>
                </c:pt>
                <c:pt idx="430">
                  <c:v>20.0245</c:v>
                </c:pt>
                <c:pt idx="431">
                  <c:v>20.047000000000001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B91-4BE6-B5CA-A4FFAD388061}"/>
            </c:ext>
          </c:extLst>
        </c:ser>
        <c:ser>
          <c:idx val="0"/>
          <c:order val="1"/>
          <c:tx>
            <c:v>Residual Drawdown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'Pumped Well Data'!$C$437:$C$881</c:f>
              <c:strCache>
                <c:ptCount val="445"/>
                <c:pt idx="0">
                  <c:v>-</c:v>
                </c:pt>
                <c:pt idx="1">
                  <c:v>4321.00</c:v>
                </c:pt>
                <c:pt idx="2">
                  <c:v>393.73</c:v>
                </c:pt>
                <c:pt idx="3">
                  <c:v>206.71</c:v>
                </c:pt>
                <c:pt idx="4">
                  <c:v>140.35</c:v>
                </c:pt>
                <c:pt idx="5">
                  <c:v>106.37</c:v>
                </c:pt>
                <c:pt idx="6">
                  <c:v>85.71</c:v>
                </c:pt>
                <c:pt idx="7">
                  <c:v>71.82</c:v>
                </c:pt>
                <c:pt idx="8">
                  <c:v>61.85</c:v>
                </c:pt>
                <c:pt idx="9">
                  <c:v>54.33</c:v>
                </c:pt>
                <c:pt idx="10">
                  <c:v>48.47</c:v>
                </c:pt>
                <c:pt idx="11">
                  <c:v>43.77</c:v>
                </c:pt>
                <c:pt idx="12">
                  <c:v>39.92</c:v>
                </c:pt>
                <c:pt idx="13">
                  <c:v>36.70</c:v>
                </c:pt>
                <c:pt idx="14">
                  <c:v>33.98</c:v>
                </c:pt>
                <c:pt idx="15">
                  <c:v>31.64</c:v>
                </c:pt>
                <c:pt idx="16">
                  <c:v>29.61</c:v>
                </c:pt>
                <c:pt idx="17">
                  <c:v>27.83</c:v>
                </c:pt>
                <c:pt idx="18">
                  <c:v>26.26</c:v>
                </c:pt>
                <c:pt idx="19">
                  <c:v>24.87</c:v>
                </c:pt>
                <c:pt idx="20">
                  <c:v>23.62</c:v>
                </c:pt>
                <c:pt idx="21">
                  <c:v>22.49</c:v>
                </c:pt>
                <c:pt idx="22">
                  <c:v>21.47</c:v>
                </c:pt>
                <c:pt idx="23">
                  <c:v>20.55</c:v>
                </c:pt>
                <c:pt idx="24">
                  <c:v>19.70</c:v>
                </c:pt>
                <c:pt idx="25">
                  <c:v>18.93</c:v>
                </c:pt>
                <c:pt idx="26">
                  <c:v>18.21</c:v>
                </c:pt>
                <c:pt idx="27">
                  <c:v>17.55</c:v>
                </c:pt>
                <c:pt idx="28">
                  <c:v>16.94</c:v>
                </c:pt>
                <c:pt idx="29">
                  <c:v>16.37</c:v>
                </c:pt>
                <c:pt idx="30">
                  <c:v>15.85</c:v>
                </c:pt>
                <c:pt idx="31">
                  <c:v>15.35</c:v>
                </c:pt>
                <c:pt idx="32">
                  <c:v>14.89</c:v>
                </c:pt>
                <c:pt idx="33">
                  <c:v>14.46</c:v>
                </c:pt>
                <c:pt idx="34">
                  <c:v>14.05</c:v>
                </c:pt>
                <c:pt idx="35">
                  <c:v>13.67</c:v>
                </c:pt>
                <c:pt idx="36">
                  <c:v>13.31</c:v>
                </c:pt>
                <c:pt idx="37">
                  <c:v>12.97</c:v>
                </c:pt>
                <c:pt idx="38">
                  <c:v>12.64</c:v>
                </c:pt>
                <c:pt idx="39">
                  <c:v>12.34</c:v>
                </c:pt>
                <c:pt idx="40">
                  <c:v>12.05</c:v>
                </c:pt>
                <c:pt idx="41">
                  <c:v>11.77</c:v>
                </c:pt>
                <c:pt idx="42">
                  <c:v>11.51</c:v>
                </c:pt>
                <c:pt idx="43">
                  <c:v>11.26</c:v>
                </c:pt>
                <c:pt idx="44">
                  <c:v>11.02</c:v>
                </c:pt>
                <c:pt idx="45">
                  <c:v>10.80</c:v>
                </c:pt>
                <c:pt idx="46">
                  <c:v>10.58</c:v>
                </c:pt>
                <c:pt idx="47">
                  <c:v>10.37</c:v>
                </c:pt>
                <c:pt idx="48">
                  <c:v>10.17</c:v>
                </c:pt>
                <c:pt idx="49">
                  <c:v>9.98</c:v>
                </c:pt>
                <c:pt idx="50">
                  <c:v>9.80</c:v>
                </c:pt>
                <c:pt idx="51">
                  <c:v>9.62</c:v>
                </c:pt>
                <c:pt idx="52">
                  <c:v>9.45</c:v>
                </c:pt>
                <c:pt idx="53">
                  <c:v>9.29</c:v>
                </c:pt>
                <c:pt idx="54">
                  <c:v>9.14</c:v>
                </c:pt>
                <c:pt idx="55">
                  <c:v>8.99</c:v>
                </c:pt>
                <c:pt idx="56">
                  <c:v>8.84</c:v>
                </c:pt>
                <c:pt idx="57">
                  <c:v>8.70</c:v>
                </c:pt>
                <c:pt idx="58">
                  <c:v>8.57</c:v>
                </c:pt>
                <c:pt idx="59">
                  <c:v>8.44</c:v>
                </c:pt>
                <c:pt idx="60">
                  <c:v>8.31</c:v>
                </c:pt>
                <c:pt idx="61">
                  <c:v>8.19</c:v>
                </c:pt>
                <c:pt idx="62">
                  <c:v>8.07</c:v>
                </c:pt>
                <c:pt idx="63">
                  <c:v>7.96</c:v>
                </c:pt>
                <c:pt idx="64">
                  <c:v>7.85</c:v>
                </c:pt>
                <c:pt idx="65">
                  <c:v>7.74</c:v>
                </c:pt>
                <c:pt idx="66">
                  <c:v>7.64</c:v>
                </c:pt>
                <c:pt idx="67">
                  <c:v>7.54</c:v>
                </c:pt>
                <c:pt idx="68">
                  <c:v>7.44</c:v>
                </c:pt>
                <c:pt idx="69">
                  <c:v>7.34</c:v>
                </c:pt>
                <c:pt idx="70">
                  <c:v>7.25</c:v>
                </c:pt>
                <c:pt idx="71">
                  <c:v>7.16</c:v>
                </c:pt>
                <c:pt idx="72">
                  <c:v>7.08</c:v>
                </c:pt>
                <c:pt idx="73">
                  <c:v>6.99</c:v>
                </c:pt>
                <c:pt idx="74">
                  <c:v>6.91</c:v>
                </c:pt>
                <c:pt idx="75">
                  <c:v>6.83</c:v>
                </c:pt>
                <c:pt idx="76">
                  <c:v>6.75</c:v>
                </c:pt>
                <c:pt idx="77">
                  <c:v>6.68</c:v>
                </c:pt>
                <c:pt idx="78">
                  <c:v>6.60</c:v>
                </c:pt>
                <c:pt idx="79">
                  <c:v>6.53</c:v>
                </c:pt>
                <c:pt idx="80">
                  <c:v>6.46</c:v>
                </c:pt>
                <c:pt idx="81">
                  <c:v>6.39</c:v>
                </c:pt>
                <c:pt idx="82">
                  <c:v>6.33</c:v>
                </c:pt>
                <c:pt idx="83">
                  <c:v>6.26</c:v>
                </c:pt>
                <c:pt idx="84">
                  <c:v>6.20</c:v>
                </c:pt>
                <c:pt idx="85">
                  <c:v>6.14</c:v>
                </c:pt>
                <c:pt idx="86">
                  <c:v>6.08</c:v>
                </c:pt>
                <c:pt idx="87">
                  <c:v>6.02</c:v>
                </c:pt>
                <c:pt idx="88">
                  <c:v>5.96</c:v>
                </c:pt>
                <c:pt idx="89">
                  <c:v>5.90</c:v>
                </c:pt>
                <c:pt idx="90">
                  <c:v>5.85</c:v>
                </c:pt>
                <c:pt idx="91">
                  <c:v>5.79</c:v>
                </c:pt>
                <c:pt idx="92">
                  <c:v>5.74</c:v>
                </c:pt>
                <c:pt idx="93">
                  <c:v>5.69</c:v>
                </c:pt>
                <c:pt idx="94">
                  <c:v>5.64</c:v>
                </c:pt>
                <c:pt idx="95">
                  <c:v>5.59</c:v>
                </c:pt>
                <c:pt idx="96">
                  <c:v>5.54</c:v>
                </c:pt>
                <c:pt idx="97">
                  <c:v>5.50</c:v>
                </c:pt>
                <c:pt idx="98">
                  <c:v>5.45</c:v>
                </c:pt>
                <c:pt idx="99">
                  <c:v>5.40</c:v>
                </c:pt>
                <c:pt idx="100">
                  <c:v>5.36</c:v>
                </c:pt>
                <c:pt idx="101">
                  <c:v>5.32</c:v>
                </c:pt>
                <c:pt idx="102">
                  <c:v>5.27</c:v>
                </c:pt>
                <c:pt idx="103">
                  <c:v>5.23</c:v>
                </c:pt>
                <c:pt idx="104">
                  <c:v>5.19</c:v>
                </c:pt>
                <c:pt idx="105">
                  <c:v>5.15</c:v>
                </c:pt>
                <c:pt idx="106">
                  <c:v>5.11</c:v>
                </c:pt>
                <c:pt idx="107">
                  <c:v>5.07</c:v>
                </c:pt>
                <c:pt idx="108">
                  <c:v>5.03</c:v>
                </c:pt>
                <c:pt idx="109">
                  <c:v>5.00</c:v>
                </c:pt>
                <c:pt idx="110">
                  <c:v>4.96</c:v>
                </c:pt>
                <c:pt idx="111">
                  <c:v>4.92</c:v>
                </c:pt>
                <c:pt idx="112">
                  <c:v>4.89</c:v>
                </c:pt>
                <c:pt idx="113">
                  <c:v>4.85</c:v>
                </c:pt>
                <c:pt idx="114">
                  <c:v>4.82</c:v>
                </c:pt>
                <c:pt idx="115">
                  <c:v>4.79</c:v>
                </c:pt>
                <c:pt idx="116">
                  <c:v>4.75</c:v>
                </c:pt>
                <c:pt idx="117">
                  <c:v>4.72</c:v>
                </c:pt>
                <c:pt idx="118">
                  <c:v>4.69</c:v>
                </c:pt>
                <c:pt idx="119">
                  <c:v>4.66</c:v>
                </c:pt>
                <c:pt idx="120">
                  <c:v>4.63</c:v>
                </c:pt>
                <c:pt idx="121">
                  <c:v>4.60</c:v>
                </c:pt>
                <c:pt idx="122">
                  <c:v>4.57</c:v>
                </c:pt>
                <c:pt idx="123">
                  <c:v>4.54</c:v>
                </c:pt>
                <c:pt idx="124">
                  <c:v>4.51</c:v>
                </c:pt>
                <c:pt idx="125">
                  <c:v>4.48</c:v>
                </c:pt>
                <c:pt idx="126">
                  <c:v>4.45</c:v>
                </c:pt>
                <c:pt idx="127">
                  <c:v>4.43</c:v>
                </c:pt>
                <c:pt idx="128">
                  <c:v>4.40</c:v>
                </c:pt>
                <c:pt idx="129">
                  <c:v>4.37</c:v>
                </c:pt>
                <c:pt idx="130">
                  <c:v>4.35</c:v>
                </c:pt>
                <c:pt idx="131">
                  <c:v>4.32</c:v>
                </c:pt>
                <c:pt idx="132">
                  <c:v>4.30</c:v>
                </c:pt>
                <c:pt idx="133">
                  <c:v>4.27</c:v>
                </c:pt>
                <c:pt idx="134">
                  <c:v>4.25</c:v>
                </c:pt>
                <c:pt idx="135">
                  <c:v>4.22</c:v>
                </c:pt>
                <c:pt idx="136">
                  <c:v>4.20</c:v>
                </c:pt>
                <c:pt idx="137">
                  <c:v>4.17</c:v>
                </c:pt>
                <c:pt idx="138">
                  <c:v>4.15</c:v>
                </c:pt>
                <c:pt idx="139">
                  <c:v>4.13</c:v>
                </c:pt>
                <c:pt idx="140">
                  <c:v>4.11</c:v>
                </c:pt>
                <c:pt idx="141">
                  <c:v>4.08</c:v>
                </c:pt>
                <c:pt idx="142">
                  <c:v>4.06</c:v>
                </c:pt>
                <c:pt idx="143">
                  <c:v>4.04</c:v>
                </c:pt>
                <c:pt idx="144">
                  <c:v>4.02</c:v>
                </c:pt>
                <c:pt idx="145">
                  <c:v>4.00</c:v>
                </c:pt>
                <c:pt idx="146">
                  <c:v>3.98</c:v>
                </c:pt>
                <c:pt idx="147">
                  <c:v>3.96</c:v>
                </c:pt>
                <c:pt idx="148">
                  <c:v>3.94</c:v>
                </c:pt>
                <c:pt idx="149">
                  <c:v>3.92</c:v>
                </c:pt>
                <c:pt idx="150">
                  <c:v>3.90</c:v>
                </c:pt>
                <c:pt idx="151">
                  <c:v>3.88</c:v>
                </c:pt>
                <c:pt idx="152">
                  <c:v>3.86</c:v>
                </c:pt>
                <c:pt idx="153">
                  <c:v>3.84</c:v>
                </c:pt>
                <c:pt idx="154">
                  <c:v>3.82</c:v>
                </c:pt>
                <c:pt idx="155">
                  <c:v>3.80</c:v>
                </c:pt>
                <c:pt idx="156">
                  <c:v>3.79</c:v>
                </c:pt>
                <c:pt idx="157">
                  <c:v>3.77</c:v>
                </c:pt>
                <c:pt idx="158">
                  <c:v>3.75</c:v>
                </c:pt>
                <c:pt idx="159">
                  <c:v>3.73</c:v>
                </c:pt>
                <c:pt idx="160">
                  <c:v>3.72</c:v>
                </c:pt>
                <c:pt idx="161">
                  <c:v>3.70</c:v>
                </c:pt>
                <c:pt idx="162">
                  <c:v>3.68</c:v>
                </c:pt>
                <c:pt idx="163">
                  <c:v>3.67</c:v>
                </c:pt>
                <c:pt idx="164">
                  <c:v>3.65</c:v>
                </c:pt>
                <c:pt idx="165">
                  <c:v>3.63</c:v>
                </c:pt>
                <c:pt idx="166">
                  <c:v>3.62</c:v>
                </c:pt>
                <c:pt idx="167">
                  <c:v>3.60</c:v>
                </c:pt>
                <c:pt idx="168">
                  <c:v>3.59</c:v>
                </c:pt>
                <c:pt idx="169">
                  <c:v>3.57</c:v>
                </c:pt>
                <c:pt idx="170">
                  <c:v>3.55</c:v>
                </c:pt>
                <c:pt idx="171">
                  <c:v>3.54</c:v>
                </c:pt>
                <c:pt idx="172">
                  <c:v>3.52</c:v>
                </c:pt>
                <c:pt idx="173">
                  <c:v>3.51</c:v>
                </c:pt>
                <c:pt idx="174">
                  <c:v>3.50</c:v>
                </c:pt>
                <c:pt idx="175">
                  <c:v>3.48</c:v>
                </c:pt>
                <c:pt idx="176">
                  <c:v>3.47</c:v>
                </c:pt>
                <c:pt idx="177">
                  <c:v>3.45</c:v>
                </c:pt>
                <c:pt idx="178">
                  <c:v>3.44</c:v>
                </c:pt>
                <c:pt idx="179">
                  <c:v>3.43</c:v>
                </c:pt>
                <c:pt idx="180">
                  <c:v>3.41</c:v>
                </c:pt>
                <c:pt idx="181">
                  <c:v>3.40</c:v>
                </c:pt>
                <c:pt idx="182">
                  <c:v>3.39</c:v>
                </c:pt>
                <c:pt idx="183">
                  <c:v>3.37</c:v>
                </c:pt>
                <c:pt idx="184">
                  <c:v>3.36</c:v>
                </c:pt>
                <c:pt idx="185">
                  <c:v>3.35</c:v>
                </c:pt>
                <c:pt idx="186">
                  <c:v>3.33</c:v>
                </c:pt>
                <c:pt idx="187">
                  <c:v>3.32</c:v>
                </c:pt>
                <c:pt idx="188">
                  <c:v>3.31</c:v>
                </c:pt>
                <c:pt idx="189">
                  <c:v>3.30</c:v>
                </c:pt>
                <c:pt idx="190">
                  <c:v>3.28</c:v>
                </c:pt>
                <c:pt idx="191">
                  <c:v>3.27</c:v>
                </c:pt>
                <c:pt idx="192">
                  <c:v>3.26</c:v>
                </c:pt>
                <c:pt idx="193">
                  <c:v>3.25</c:v>
                </c:pt>
                <c:pt idx="194">
                  <c:v>3.24</c:v>
                </c:pt>
                <c:pt idx="195">
                  <c:v>3.23</c:v>
                </c:pt>
                <c:pt idx="196">
                  <c:v>3.21</c:v>
                </c:pt>
                <c:pt idx="197">
                  <c:v>3.20</c:v>
                </c:pt>
                <c:pt idx="198">
                  <c:v>3.19</c:v>
                </c:pt>
                <c:pt idx="199">
                  <c:v>3.18</c:v>
                </c:pt>
                <c:pt idx="200">
                  <c:v>3.17</c:v>
                </c:pt>
                <c:pt idx="201">
                  <c:v>3.16</c:v>
                </c:pt>
                <c:pt idx="202">
                  <c:v>3.15</c:v>
                </c:pt>
                <c:pt idx="203">
                  <c:v>3.14</c:v>
                </c:pt>
                <c:pt idx="204">
                  <c:v>3.13</c:v>
                </c:pt>
                <c:pt idx="205">
                  <c:v>3.12</c:v>
                </c:pt>
                <c:pt idx="206">
                  <c:v>3.11</c:v>
                </c:pt>
                <c:pt idx="207">
                  <c:v>3.10</c:v>
                </c:pt>
                <c:pt idx="208">
                  <c:v>3.09</c:v>
                </c:pt>
                <c:pt idx="209">
                  <c:v>3.08</c:v>
                </c:pt>
                <c:pt idx="210">
                  <c:v>3.07</c:v>
                </c:pt>
                <c:pt idx="211">
                  <c:v>3.06</c:v>
                </c:pt>
                <c:pt idx="212">
                  <c:v>3.05</c:v>
                </c:pt>
                <c:pt idx="213">
                  <c:v>3.04</c:v>
                </c:pt>
                <c:pt idx="214">
                  <c:v>3.03</c:v>
                </c:pt>
                <c:pt idx="215">
                  <c:v>3.02</c:v>
                </c:pt>
                <c:pt idx="216">
                  <c:v>3.01</c:v>
                </c:pt>
                <c:pt idx="217">
                  <c:v>3.00</c:v>
                </c:pt>
                <c:pt idx="218">
                  <c:v>2.99</c:v>
                </c:pt>
                <c:pt idx="219">
                  <c:v>2.98</c:v>
                </c:pt>
                <c:pt idx="220">
                  <c:v>2.97</c:v>
                </c:pt>
                <c:pt idx="221">
                  <c:v>2.96</c:v>
                </c:pt>
                <c:pt idx="222">
                  <c:v>2.95</c:v>
                </c:pt>
                <c:pt idx="223">
                  <c:v>2.95</c:v>
                </c:pt>
                <c:pt idx="224">
                  <c:v>2.94</c:v>
                </c:pt>
                <c:pt idx="225">
                  <c:v>2.93</c:v>
                </c:pt>
                <c:pt idx="226">
                  <c:v>2.92</c:v>
                </c:pt>
                <c:pt idx="227">
                  <c:v>2.91</c:v>
                </c:pt>
                <c:pt idx="228">
                  <c:v>2.90</c:v>
                </c:pt>
                <c:pt idx="229">
                  <c:v>2.89</c:v>
                </c:pt>
                <c:pt idx="230">
                  <c:v>2.89</c:v>
                </c:pt>
                <c:pt idx="231">
                  <c:v>2.88</c:v>
                </c:pt>
                <c:pt idx="232">
                  <c:v>2.87</c:v>
                </c:pt>
                <c:pt idx="233">
                  <c:v>2.86</c:v>
                </c:pt>
                <c:pt idx="234">
                  <c:v>2.85</c:v>
                </c:pt>
                <c:pt idx="235">
                  <c:v>2.85</c:v>
                </c:pt>
                <c:pt idx="236">
                  <c:v>2.84</c:v>
                </c:pt>
                <c:pt idx="237">
                  <c:v>2.83</c:v>
                </c:pt>
                <c:pt idx="238">
                  <c:v>2.82</c:v>
                </c:pt>
                <c:pt idx="239">
                  <c:v>2.81</c:v>
                </c:pt>
                <c:pt idx="240">
                  <c:v>2.81</c:v>
                </c:pt>
                <c:pt idx="241">
                  <c:v>2.80</c:v>
                </c:pt>
                <c:pt idx="242">
                  <c:v>2.79</c:v>
                </c:pt>
                <c:pt idx="243">
                  <c:v>2.78</c:v>
                </c:pt>
                <c:pt idx="244">
                  <c:v>2.78</c:v>
                </c:pt>
                <c:pt idx="245">
                  <c:v>2.77</c:v>
                </c:pt>
                <c:pt idx="246">
                  <c:v>2.76</c:v>
                </c:pt>
                <c:pt idx="247">
                  <c:v>2.76</c:v>
                </c:pt>
                <c:pt idx="248">
                  <c:v>2.75</c:v>
                </c:pt>
                <c:pt idx="249">
                  <c:v>2.74</c:v>
                </c:pt>
                <c:pt idx="250">
                  <c:v>2.73</c:v>
                </c:pt>
                <c:pt idx="251">
                  <c:v>2.73</c:v>
                </c:pt>
                <c:pt idx="252">
                  <c:v>2.72</c:v>
                </c:pt>
                <c:pt idx="253">
                  <c:v>2.71</c:v>
                </c:pt>
                <c:pt idx="254">
                  <c:v>2.71</c:v>
                </c:pt>
                <c:pt idx="255">
                  <c:v>2.70</c:v>
                </c:pt>
                <c:pt idx="256">
                  <c:v>2.69</c:v>
                </c:pt>
                <c:pt idx="257">
                  <c:v>2.69</c:v>
                </c:pt>
                <c:pt idx="258">
                  <c:v>2.68</c:v>
                </c:pt>
                <c:pt idx="259">
                  <c:v>2.67</c:v>
                </c:pt>
                <c:pt idx="260">
                  <c:v>2.67</c:v>
                </c:pt>
                <c:pt idx="261">
                  <c:v>2.66</c:v>
                </c:pt>
                <c:pt idx="262">
                  <c:v>2.65</c:v>
                </c:pt>
                <c:pt idx="263">
                  <c:v>2.65</c:v>
                </c:pt>
                <c:pt idx="264">
                  <c:v>2.64</c:v>
                </c:pt>
                <c:pt idx="265">
                  <c:v>2.64</c:v>
                </c:pt>
                <c:pt idx="266">
                  <c:v>2.63</c:v>
                </c:pt>
                <c:pt idx="267">
                  <c:v>2.62</c:v>
                </c:pt>
                <c:pt idx="268">
                  <c:v>2.62</c:v>
                </c:pt>
                <c:pt idx="269">
                  <c:v>2.61</c:v>
                </c:pt>
                <c:pt idx="270">
                  <c:v>2.61</c:v>
                </c:pt>
                <c:pt idx="271">
                  <c:v>2.60</c:v>
                </c:pt>
                <c:pt idx="272">
                  <c:v>2.59</c:v>
                </c:pt>
                <c:pt idx="273">
                  <c:v>2.59</c:v>
                </c:pt>
                <c:pt idx="274">
                  <c:v>2.58</c:v>
                </c:pt>
                <c:pt idx="275">
                  <c:v>2.58</c:v>
                </c:pt>
                <c:pt idx="276">
                  <c:v>2.57</c:v>
                </c:pt>
                <c:pt idx="277">
                  <c:v>2.56</c:v>
                </c:pt>
                <c:pt idx="278">
                  <c:v>2.56</c:v>
                </c:pt>
                <c:pt idx="279">
                  <c:v>2.55</c:v>
                </c:pt>
                <c:pt idx="280">
                  <c:v>2.55</c:v>
                </c:pt>
                <c:pt idx="281">
                  <c:v>2.54</c:v>
                </c:pt>
                <c:pt idx="282">
                  <c:v>2.54</c:v>
                </c:pt>
                <c:pt idx="283">
                  <c:v>2.53</c:v>
                </c:pt>
                <c:pt idx="284">
                  <c:v>2.53</c:v>
                </c:pt>
                <c:pt idx="285">
                  <c:v>2.52</c:v>
                </c:pt>
                <c:pt idx="286">
                  <c:v>2.52</c:v>
                </c:pt>
                <c:pt idx="287">
                  <c:v>2.51</c:v>
                </c:pt>
                <c:pt idx="288">
                  <c:v>2.50</c:v>
                </c:pt>
                <c:pt idx="289">
                  <c:v>2.50</c:v>
                </c:pt>
                <c:pt idx="290">
                  <c:v>2.49</c:v>
                </c:pt>
                <c:pt idx="291">
                  <c:v>2.49</c:v>
                </c:pt>
                <c:pt idx="292">
                  <c:v>2.48</c:v>
                </c:pt>
                <c:pt idx="293">
                  <c:v>2.48</c:v>
                </c:pt>
                <c:pt idx="294">
                  <c:v>2.47</c:v>
                </c:pt>
                <c:pt idx="295">
                  <c:v>2.47</c:v>
                </c:pt>
                <c:pt idx="296">
                  <c:v>2.46</c:v>
                </c:pt>
                <c:pt idx="297">
                  <c:v>2.46</c:v>
                </c:pt>
                <c:pt idx="298">
                  <c:v>2.45</c:v>
                </c:pt>
                <c:pt idx="299">
                  <c:v>2.45</c:v>
                </c:pt>
                <c:pt idx="300">
                  <c:v>2.44</c:v>
                </c:pt>
                <c:pt idx="301">
                  <c:v>2.44</c:v>
                </c:pt>
                <c:pt idx="302">
                  <c:v>2.43</c:v>
                </c:pt>
                <c:pt idx="303">
                  <c:v>2.43</c:v>
                </c:pt>
                <c:pt idx="304">
                  <c:v>2.43</c:v>
                </c:pt>
                <c:pt idx="305">
                  <c:v>2.42</c:v>
                </c:pt>
                <c:pt idx="306">
                  <c:v>2.42</c:v>
                </c:pt>
                <c:pt idx="307">
                  <c:v>2.41</c:v>
                </c:pt>
                <c:pt idx="308">
                  <c:v>2.41</c:v>
                </c:pt>
                <c:pt idx="309">
                  <c:v>2.40</c:v>
                </c:pt>
                <c:pt idx="310">
                  <c:v>2.40</c:v>
                </c:pt>
                <c:pt idx="311">
                  <c:v>2.39</c:v>
                </c:pt>
                <c:pt idx="312">
                  <c:v>2.39</c:v>
                </c:pt>
                <c:pt idx="313">
                  <c:v>2.38</c:v>
                </c:pt>
                <c:pt idx="314">
                  <c:v>2.38</c:v>
                </c:pt>
                <c:pt idx="315">
                  <c:v>2.38</c:v>
                </c:pt>
                <c:pt idx="316">
                  <c:v>2.37</c:v>
                </c:pt>
                <c:pt idx="317">
                  <c:v>2.37</c:v>
                </c:pt>
                <c:pt idx="318">
                  <c:v>2.36</c:v>
                </c:pt>
                <c:pt idx="319">
                  <c:v>2.36</c:v>
                </c:pt>
                <c:pt idx="320">
                  <c:v>2.35</c:v>
                </c:pt>
                <c:pt idx="321">
                  <c:v>2.35</c:v>
                </c:pt>
                <c:pt idx="322">
                  <c:v>2.35</c:v>
                </c:pt>
                <c:pt idx="323">
                  <c:v>2.34</c:v>
                </c:pt>
                <c:pt idx="324">
                  <c:v>2.34</c:v>
                </c:pt>
                <c:pt idx="325">
                  <c:v>2.33</c:v>
                </c:pt>
                <c:pt idx="326">
                  <c:v>2.33</c:v>
                </c:pt>
                <c:pt idx="327">
                  <c:v>2.32</c:v>
                </c:pt>
                <c:pt idx="328">
                  <c:v>2.32</c:v>
                </c:pt>
                <c:pt idx="329">
                  <c:v>2.32</c:v>
                </c:pt>
                <c:pt idx="330">
                  <c:v>2.31</c:v>
                </c:pt>
                <c:pt idx="331">
                  <c:v>2.31</c:v>
                </c:pt>
                <c:pt idx="332">
                  <c:v>2.30</c:v>
                </c:pt>
                <c:pt idx="333">
                  <c:v>2.30</c:v>
                </c:pt>
                <c:pt idx="334">
                  <c:v>2.30</c:v>
                </c:pt>
                <c:pt idx="335">
                  <c:v>2.29</c:v>
                </c:pt>
                <c:pt idx="336">
                  <c:v>2.29</c:v>
                </c:pt>
                <c:pt idx="337">
                  <c:v>2.29</c:v>
                </c:pt>
                <c:pt idx="338">
                  <c:v>2.28</c:v>
                </c:pt>
                <c:pt idx="339">
                  <c:v>2.28</c:v>
                </c:pt>
                <c:pt idx="340">
                  <c:v>2.27</c:v>
                </c:pt>
                <c:pt idx="341">
                  <c:v>2.27</c:v>
                </c:pt>
                <c:pt idx="342">
                  <c:v>2.27</c:v>
                </c:pt>
                <c:pt idx="343">
                  <c:v>2.26</c:v>
                </c:pt>
                <c:pt idx="344">
                  <c:v>2.26</c:v>
                </c:pt>
                <c:pt idx="345">
                  <c:v>2.26</c:v>
                </c:pt>
                <c:pt idx="346">
                  <c:v>2.25</c:v>
                </c:pt>
                <c:pt idx="347">
                  <c:v>2.25</c:v>
                </c:pt>
                <c:pt idx="348">
                  <c:v>2.24</c:v>
                </c:pt>
                <c:pt idx="349">
                  <c:v>2.24</c:v>
                </c:pt>
                <c:pt idx="350">
                  <c:v>2.24</c:v>
                </c:pt>
                <c:pt idx="351">
                  <c:v>2.23</c:v>
                </c:pt>
                <c:pt idx="352">
                  <c:v>2.23</c:v>
                </c:pt>
                <c:pt idx="353">
                  <c:v>2.23</c:v>
                </c:pt>
                <c:pt idx="354">
                  <c:v>2.22</c:v>
                </c:pt>
                <c:pt idx="355">
                  <c:v>2.22</c:v>
                </c:pt>
                <c:pt idx="356">
                  <c:v>2.22</c:v>
                </c:pt>
                <c:pt idx="357">
                  <c:v>2.21</c:v>
                </c:pt>
                <c:pt idx="358">
                  <c:v>2.21</c:v>
                </c:pt>
                <c:pt idx="359">
                  <c:v>2.21</c:v>
                </c:pt>
                <c:pt idx="360">
                  <c:v>2.20</c:v>
                </c:pt>
                <c:pt idx="361">
                  <c:v>2.20</c:v>
                </c:pt>
                <c:pt idx="362">
                  <c:v>2.20</c:v>
                </c:pt>
                <c:pt idx="363">
                  <c:v>2.19</c:v>
                </c:pt>
                <c:pt idx="364">
                  <c:v>2.19</c:v>
                </c:pt>
                <c:pt idx="365">
                  <c:v>2.19</c:v>
                </c:pt>
                <c:pt idx="366">
                  <c:v>2.18</c:v>
                </c:pt>
                <c:pt idx="367">
                  <c:v>2.18</c:v>
                </c:pt>
                <c:pt idx="368">
                  <c:v>2.18</c:v>
                </c:pt>
                <c:pt idx="369">
                  <c:v>2.17</c:v>
                </c:pt>
                <c:pt idx="370">
                  <c:v>2.17</c:v>
                </c:pt>
                <c:pt idx="371">
                  <c:v>2.17</c:v>
                </c:pt>
                <c:pt idx="372">
                  <c:v>2.16</c:v>
                </c:pt>
                <c:pt idx="373">
                  <c:v>2.16</c:v>
                </c:pt>
                <c:pt idx="374">
                  <c:v>2.16</c:v>
                </c:pt>
                <c:pt idx="375">
                  <c:v>2.15</c:v>
                </c:pt>
                <c:pt idx="376">
                  <c:v>2.15</c:v>
                </c:pt>
                <c:pt idx="377">
                  <c:v>2.15</c:v>
                </c:pt>
                <c:pt idx="378">
                  <c:v>2.15</c:v>
                </c:pt>
                <c:pt idx="379">
                  <c:v>2.14</c:v>
                </c:pt>
                <c:pt idx="380">
                  <c:v>2.14</c:v>
                </c:pt>
                <c:pt idx="381">
                  <c:v>2.14</c:v>
                </c:pt>
                <c:pt idx="382">
                  <c:v>2.13</c:v>
                </c:pt>
                <c:pt idx="383">
                  <c:v>2.13</c:v>
                </c:pt>
                <c:pt idx="384">
                  <c:v>2.13</c:v>
                </c:pt>
                <c:pt idx="385">
                  <c:v>2.12</c:v>
                </c:pt>
                <c:pt idx="386">
                  <c:v>2.12</c:v>
                </c:pt>
                <c:pt idx="387">
                  <c:v>2.12</c:v>
                </c:pt>
                <c:pt idx="388">
                  <c:v>2.12</c:v>
                </c:pt>
                <c:pt idx="389">
                  <c:v>2.11</c:v>
                </c:pt>
                <c:pt idx="390">
                  <c:v>2.11</c:v>
                </c:pt>
                <c:pt idx="391">
                  <c:v>2.11</c:v>
                </c:pt>
                <c:pt idx="392">
                  <c:v>2.10</c:v>
                </c:pt>
                <c:pt idx="393">
                  <c:v>2.10</c:v>
                </c:pt>
                <c:pt idx="394">
                  <c:v>2.10</c:v>
                </c:pt>
                <c:pt idx="395">
                  <c:v>2.10</c:v>
                </c:pt>
                <c:pt idx="396">
                  <c:v>2.09</c:v>
                </c:pt>
                <c:pt idx="397">
                  <c:v>2.09</c:v>
                </c:pt>
                <c:pt idx="398">
                  <c:v>2.09</c:v>
                </c:pt>
                <c:pt idx="399">
                  <c:v>2.09</c:v>
                </c:pt>
                <c:pt idx="400">
                  <c:v>2.08</c:v>
                </c:pt>
                <c:pt idx="401">
                  <c:v>2.08</c:v>
                </c:pt>
                <c:pt idx="402">
                  <c:v>2.08</c:v>
                </c:pt>
                <c:pt idx="403">
                  <c:v>2.07</c:v>
                </c:pt>
                <c:pt idx="404">
                  <c:v>2.07</c:v>
                </c:pt>
                <c:pt idx="405">
                  <c:v>2.07</c:v>
                </c:pt>
                <c:pt idx="406">
                  <c:v>2.07</c:v>
                </c:pt>
                <c:pt idx="407">
                  <c:v>2.06</c:v>
                </c:pt>
                <c:pt idx="408">
                  <c:v>2.06</c:v>
                </c:pt>
                <c:pt idx="409">
                  <c:v>2.06</c:v>
                </c:pt>
                <c:pt idx="410">
                  <c:v>2.06</c:v>
                </c:pt>
                <c:pt idx="411">
                  <c:v>2.05</c:v>
                </c:pt>
                <c:pt idx="412">
                  <c:v>2.05</c:v>
                </c:pt>
                <c:pt idx="413">
                  <c:v>2.05</c:v>
                </c:pt>
                <c:pt idx="414">
                  <c:v>2.05</c:v>
                </c:pt>
                <c:pt idx="415">
                  <c:v>2.04</c:v>
                </c:pt>
                <c:pt idx="416">
                  <c:v>2.04</c:v>
                </c:pt>
                <c:pt idx="417">
                  <c:v>2.04</c:v>
                </c:pt>
                <c:pt idx="418">
                  <c:v>2.04</c:v>
                </c:pt>
                <c:pt idx="419">
                  <c:v>2.03</c:v>
                </c:pt>
                <c:pt idx="420">
                  <c:v>2.03</c:v>
                </c:pt>
                <c:pt idx="421">
                  <c:v>2.03</c:v>
                </c:pt>
                <c:pt idx="422">
                  <c:v>2.03</c:v>
                </c:pt>
                <c:pt idx="423">
                  <c:v>2.02</c:v>
                </c:pt>
                <c:pt idx="424">
                  <c:v>2.02</c:v>
                </c:pt>
                <c:pt idx="425">
                  <c:v>2.02</c:v>
                </c:pt>
                <c:pt idx="426">
                  <c:v>2.02</c:v>
                </c:pt>
                <c:pt idx="427">
                  <c:v>2.01</c:v>
                </c:pt>
                <c:pt idx="428">
                  <c:v>2.01</c:v>
                </c:pt>
                <c:pt idx="429">
                  <c:v>2.01</c:v>
                </c:pt>
                <c:pt idx="430">
                  <c:v>2.01</c:v>
                </c:pt>
                <c:pt idx="431">
                  <c:v>2.00</c:v>
                </c:pt>
                <c:pt idx="432">
                  <c:v>2.00</c:v>
                </c:pt>
                <c:pt idx="433">
                  <c:v>2.00</c:v>
                </c:pt>
                <c:pt idx="434">
                  <c:v>2.00</c:v>
                </c:pt>
                <c:pt idx="435">
                  <c:v>2.00</c:v>
                </c:pt>
                <c:pt idx="436">
                  <c:v>1.99</c:v>
                </c:pt>
                <c:pt idx="437">
                  <c:v>1.99</c:v>
                </c:pt>
                <c:pt idx="438">
                  <c:v>1.99</c:v>
                </c:pt>
                <c:pt idx="439">
                  <c:v>1.99</c:v>
                </c:pt>
                <c:pt idx="440">
                  <c:v>1.98</c:v>
                </c:pt>
                <c:pt idx="441">
                  <c:v>1.98</c:v>
                </c:pt>
                <c:pt idx="442">
                  <c:v>1.98</c:v>
                </c:pt>
                <c:pt idx="443">
                  <c:v>1.98</c:v>
                </c:pt>
                <c:pt idx="444">
                  <c:v>1.97</c:v>
                </c:pt>
              </c:strCache>
            </c:strRef>
          </c:xVal>
          <c:yVal>
            <c:numRef>
              <c:f>'Pumped Well Data'!$I$437:$I$881</c:f>
              <c:numCache>
                <c:formatCode>0.00</c:formatCode>
                <c:ptCount val="445"/>
                <c:pt idx="0">
                  <c:v>20.047000000000001</c:v>
                </c:pt>
                <c:pt idx="1">
                  <c:v>17.281299999999998</c:v>
                </c:pt>
                <c:pt idx="2">
                  <c:v>12.668400000000002</c:v>
                </c:pt>
                <c:pt idx="3">
                  <c:v>11.177899999999998</c:v>
                </c:pt>
                <c:pt idx="4">
                  <c:v>10.382300000000001</c:v>
                </c:pt>
                <c:pt idx="5">
                  <c:v>9.8678000000000008</c:v>
                </c:pt>
                <c:pt idx="6">
                  <c:v>9.4795999999999996</c:v>
                </c:pt>
                <c:pt idx="7">
                  <c:v>9.1692</c:v>
                </c:pt>
                <c:pt idx="8">
                  <c:v>8.8916000000000004</c:v>
                </c:pt>
                <c:pt idx="9">
                  <c:v>8.6524000000000001</c:v>
                </c:pt>
                <c:pt idx="10">
                  <c:v>8.4437999999999995</c:v>
                </c:pt>
                <c:pt idx="11">
                  <c:v>8.25</c:v>
                </c:pt>
                <c:pt idx="12">
                  <c:v>8.0736000000000008</c:v>
                </c:pt>
                <c:pt idx="13">
                  <c:v>7.9120000000000008</c:v>
                </c:pt>
                <c:pt idx="14">
                  <c:v>7.7608999999999995</c:v>
                </c:pt>
                <c:pt idx="15">
                  <c:v>7.6222999999999992</c:v>
                </c:pt>
                <c:pt idx="16">
                  <c:v>7.4829000000000008</c:v>
                </c:pt>
                <c:pt idx="17">
                  <c:v>7.3559000000000019</c:v>
                </c:pt>
                <c:pt idx="18">
                  <c:v>7.2438000000000002</c:v>
                </c:pt>
                <c:pt idx="19">
                  <c:v>7.132200000000001</c:v>
                </c:pt>
                <c:pt idx="20">
                  <c:v>7.0291999999999994</c:v>
                </c:pt>
                <c:pt idx="21">
                  <c:v>6.9239999999999995</c:v>
                </c:pt>
                <c:pt idx="22">
                  <c:v>6.8306000000000004</c:v>
                </c:pt>
                <c:pt idx="23">
                  <c:v>6.7445999999999984</c:v>
                </c:pt>
                <c:pt idx="24">
                  <c:v>6.6583000000000006</c:v>
                </c:pt>
                <c:pt idx="25">
                  <c:v>6.5807000000000002</c:v>
                </c:pt>
                <c:pt idx="26">
                  <c:v>6.5015000000000001</c:v>
                </c:pt>
                <c:pt idx="27">
                  <c:v>6.4306000000000019</c:v>
                </c:pt>
                <c:pt idx="28">
                  <c:v>6.3600999999999992</c:v>
                </c:pt>
                <c:pt idx="29">
                  <c:v>6.2896999999999998</c:v>
                </c:pt>
                <c:pt idx="30">
                  <c:v>6.2260999999999989</c:v>
                </c:pt>
                <c:pt idx="31">
                  <c:v>6.1649999999999991</c:v>
                </c:pt>
                <c:pt idx="32">
                  <c:v>6.1038999999999994</c:v>
                </c:pt>
                <c:pt idx="33">
                  <c:v>6.0486000000000004</c:v>
                </c:pt>
                <c:pt idx="34">
                  <c:v>5.9897999999999989</c:v>
                </c:pt>
                <c:pt idx="35">
                  <c:v>5.9364999999999988</c:v>
                </c:pt>
                <c:pt idx="36">
                  <c:v>5.8838000000000008</c:v>
                </c:pt>
                <c:pt idx="37">
                  <c:v>5.8308</c:v>
                </c:pt>
                <c:pt idx="38">
                  <c:v>5.7818000000000005</c:v>
                </c:pt>
                <c:pt idx="39">
                  <c:v>5.7341000000000015</c:v>
                </c:pt>
                <c:pt idx="40">
                  <c:v>5.6861999999999995</c:v>
                </c:pt>
                <c:pt idx="41">
                  <c:v>5.6431000000000004</c:v>
                </c:pt>
                <c:pt idx="42">
                  <c:v>5.597999999999999</c:v>
                </c:pt>
                <c:pt idx="43">
                  <c:v>5.5528000000000013</c:v>
                </c:pt>
                <c:pt idx="44">
                  <c:v>5.5124999999999993</c:v>
                </c:pt>
                <c:pt idx="45">
                  <c:v>5.4697999999999993</c:v>
                </c:pt>
                <c:pt idx="46">
                  <c:v>5.4236000000000004</c:v>
                </c:pt>
                <c:pt idx="47">
                  <c:v>5.3866000000000014</c:v>
                </c:pt>
                <c:pt idx="48">
                  <c:v>5.3487000000000009</c:v>
                </c:pt>
                <c:pt idx="49">
                  <c:v>5.3104000000000013</c:v>
                </c:pt>
                <c:pt idx="50">
                  <c:v>5.2760999999999996</c:v>
                </c:pt>
                <c:pt idx="51">
                  <c:v>5.2393000000000001</c:v>
                </c:pt>
                <c:pt idx="52">
                  <c:v>5.2039000000000009</c:v>
                </c:pt>
                <c:pt idx="53">
                  <c:v>5.1682999999999986</c:v>
                </c:pt>
                <c:pt idx="54">
                  <c:v>5.1313999999999993</c:v>
                </c:pt>
                <c:pt idx="55">
                  <c:v>5.0986000000000011</c:v>
                </c:pt>
                <c:pt idx="56">
                  <c:v>5.0666000000000011</c:v>
                </c:pt>
                <c:pt idx="57">
                  <c:v>5.032</c:v>
                </c:pt>
                <c:pt idx="58">
                  <c:v>4.9995000000000012</c:v>
                </c:pt>
                <c:pt idx="59">
                  <c:v>4.9697999999999993</c:v>
                </c:pt>
                <c:pt idx="60">
                  <c:v>4.9384000000000015</c:v>
                </c:pt>
                <c:pt idx="61">
                  <c:v>4.9078000000000017</c:v>
                </c:pt>
                <c:pt idx="62">
                  <c:v>4.8810000000000002</c:v>
                </c:pt>
                <c:pt idx="63">
                  <c:v>4.8549000000000007</c:v>
                </c:pt>
                <c:pt idx="64">
                  <c:v>4.8236999999999988</c:v>
                </c:pt>
                <c:pt idx="65">
                  <c:v>4.7973999999999997</c:v>
                </c:pt>
                <c:pt idx="66">
                  <c:v>4.7711000000000006</c:v>
                </c:pt>
                <c:pt idx="67">
                  <c:v>4.7420000000000009</c:v>
                </c:pt>
                <c:pt idx="68">
                  <c:v>4.7154999999999987</c:v>
                </c:pt>
                <c:pt idx="69">
                  <c:v>4.690100000000001</c:v>
                </c:pt>
                <c:pt idx="70">
                  <c:v>4.670300000000001</c:v>
                </c:pt>
                <c:pt idx="71">
                  <c:v>4.6457000000000015</c:v>
                </c:pt>
                <c:pt idx="72">
                  <c:v>4.623899999999999</c:v>
                </c:pt>
                <c:pt idx="73">
                  <c:v>4.6044000000000018</c:v>
                </c:pt>
                <c:pt idx="74">
                  <c:v>4.5822000000000003</c:v>
                </c:pt>
                <c:pt idx="75">
                  <c:v>4.5583999999999989</c:v>
                </c:pt>
                <c:pt idx="76">
                  <c:v>4.5400999999999989</c:v>
                </c:pt>
                <c:pt idx="77">
                  <c:v>4.5123999999999995</c:v>
                </c:pt>
                <c:pt idx="78">
                  <c:v>4.4926999999999992</c:v>
                </c:pt>
                <c:pt idx="79">
                  <c:v>4.4701999999999984</c:v>
                </c:pt>
                <c:pt idx="80">
                  <c:v>4.4535000000000018</c:v>
                </c:pt>
                <c:pt idx="81">
                  <c:v>4.436399999999999</c:v>
                </c:pt>
                <c:pt idx="82">
                  <c:v>4.416599999999999</c:v>
                </c:pt>
                <c:pt idx="83">
                  <c:v>4.3994</c:v>
                </c:pt>
                <c:pt idx="84">
                  <c:v>4.3873999999999995</c:v>
                </c:pt>
                <c:pt idx="85">
                  <c:v>4.360199999999999</c:v>
                </c:pt>
                <c:pt idx="86">
                  <c:v>4.3481999999999985</c:v>
                </c:pt>
                <c:pt idx="87">
                  <c:v>4.3318000000000012</c:v>
                </c:pt>
                <c:pt idx="88">
                  <c:v>4.3180000000000014</c:v>
                </c:pt>
                <c:pt idx="89">
                  <c:v>4.3019999999999996</c:v>
                </c:pt>
                <c:pt idx="90">
                  <c:v>4.2853999999999992</c:v>
                </c:pt>
                <c:pt idx="91">
                  <c:v>4.269400000000001</c:v>
                </c:pt>
                <c:pt idx="92">
                  <c:v>4.2517999999999994</c:v>
                </c:pt>
                <c:pt idx="93">
                  <c:v>4.2368999999999986</c:v>
                </c:pt>
                <c:pt idx="94">
                  <c:v>4.2223000000000006</c:v>
                </c:pt>
                <c:pt idx="95">
                  <c:v>4.2072000000000003</c:v>
                </c:pt>
                <c:pt idx="96">
                  <c:v>4.1884000000000015</c:v>
                </c:pt>
                <c:pt idx="97">
                  <c:v>4.1761000000000017</c:v>
                </c:pt>
                <c:pt idx="98">
                  <c:v>4.1617999999999995</c:v>
                </c:pt>
                <c:pt idx="99">
                  <c:v>4.1445000000000007</c:v>
                </c:pt>
                <c:pt idx="100">
                  <c:v>4.1308000000000007</c:v>
                </c:pt>
                <c:pt idx="101">
                  <c:v>4.116299999999999</c:v>
                </c:pt>
                <c:pt idx="102">
                  <c:v>4.1006</c:v>
                </c:pt>
                <c:pt idx="103">
                  <c:v>4.083400000000001</c:v>
                </c:pt>
                <c:pt idx="104">
                  <c:v>4.0715000000000003</c:v>
                </c:pt>
                <c:pt idx="105">
                  <c:v>4.0599999999999987</c:v>
                </c:pt>
                <c:pt idx="106">
                  <c:v>4.0419000000000018</c:v>
                </c:pt>
                <c:pt idx="107">
                  <c:v>4.0284000000000013</c:v>
                </c:pt>
                <c:pt idx="108">
                  <c:v>4.0167000000000002</c:v>
                </c:pt>
                <c:pt idx="109">
                  <c:v>3.9972999999999992</c:v>
                </c:pt>
                <c:pt idx="110">
                  <c:v>3.9817999999999998</c:v>
                </c:pt>
                <c:pt idx="111">
                  <c:v>3.966899999999999</c:v>
                </c:pt>
                <c:pt idx="112">
                  <c:v>3.9540000000000006</c:v>
                </c:pt>
                <c:pt idx="113">
                  <c:v>3.9390000000000001</c:v>
                </c:pt>
                <c:pt idx="114">
                  <c:v>3.9268000000000001</c:v>
                </c:pt>
                <c:pt idx="115">
                  <c:v>3.91</c:v>
                </c:pt>
                <c:pt idx="116">
                  <c:v>3.8948999999999998</c:v>
                </c:pt>
                <c:pt idx="117">
                  <c:v>3.8831999999999987</c:v>
                </c:pt>
                <c:pt idx="118">
                  <c:v>3.8664999999999985</c:v>
                </c:pt>
                <c:pt idx="119">
                  <c:v>3.8533000000000008</c:v>
                </c:pt>
                <c:pt idx="120">
                  <c:v>3.8370999999999995</c:v>
                </c:pt>
                <c:pt idx="121">
                  <c:v>3.8234999999999992</c:v>
                </c:pt>
                <c:pt idx="122">
                  <c:v>3.8079000000000001</c:v>
                </c:pt>
                <c:pt idx="123">
                  <c:v>3.7957000000000001</c:v>
                </c:pt>
                <c:pt idx="124">
                  <c:v>3.7794999999999987</c:v>
                </c:pt>
                <c:pt idx="125">
                  <c:v>3.7680000000000007</c:v>
                </c:pt>
                <c:pt idx="126">
                  <c:v>3.7505999999999986</c:v>
                </c:pt>
                <c:pt idx="127">
                  <c:v>3.7428999999999988</c:v>
                </c:pt>
                <c:pt idx="128">
                  <c:v>3.7295000000000016</c:v>
                </c:pt>
                <c:pt idx="129">
                  <c:v>3.7182999999999993</c:v>
                </c:pt>
                <c:pt idx="130">
                  <c:v>3.7015999999999991</c:v>
                </c:pt>
                <c:pt idx="131">
                  <c:v>3.6906999999999996</c:v>
                </c:pt>
                <c:pt idx="132">
                  <c:v>3.6771999999999991</c:v>
                </c:pt>
                <c:pt idx="133">
                  <c:v>3.6654000000000018</c:v>
                </c:pt>
                <c:pt idx="134">
                  <c:v>3.6527999999999992</c:v>
                </c:pt>
                <c:pt idx="135">
                  <c:v>3.6415000000000006</c:v>
                </c:pt>
                <c:pt idx="136">
                  <c:v>3.6283999999999992</c:v>
                </c:pt>
                <c:pt idx="137">
                  <c:v>3.6154000000000011</c:v>
                </c:pt>
                <c:pt idx="138">
                  <c:v>3.6100999999999992</c:v>
                </c:pt>
                <c:pt idx="139">
                  <c:v>3.5968000000000018</c:v>
                </c:pt>
                <c:pt idx="140">
                  <c:v>3.5867000000000004</c:v>
                </c:pt>
                <c:pt idx="141">
                  <c:v>3.5788000000000011</c:v>
                </c:pt>
                <c:pt idx="142">
                  <c:v>3.5645999999999987</c:v>
                </c:pt>
                <c:pt idx="143">
                  <c:v>3.555299999999999</c:v>
                </c:pt>
                <c:pt idx="144">
                  <c:v>3.5500000000000007</c:v>
                </c:pt>
                <c:pt idx="145">
                  <c:v>3.5414999999999992</c:v>
                </c:pt>
                <c:pt idx="146">
                  <c:v>3.5334000000000003</c:v>
                </c:pt>
                <c:pt idx="147">
                  <c:v>3.5284000000000013</c:v>
                </c:pt>
                <c:pt idx="148">
                  <c:v>3.5166000000000004</c:v>
                </c:pt>
                <c:pt idx="149">
                  <c:v>3.507200000000001</c:v>
                </c:pt>
                <c:pt idx="150">
                  <c:v>3.4967000000000006</c:v>
                </c:pt>
                <c:pt idx="151">
                  <c:v>3.4862000000000002</c:v>
                </c:pt>
                <c:pt idx="152">
                  <c:v>3.4884999999999984</c:v>
                </c:pt>
                <c:pt idx="153">
                  <c:v>3.4821999999999989</c:v>
                </c:pt>
                <c:pt idx="154">
                  <c:v>3.4789999999999992</c:v>
                </c:pt>
                <c:pt idx="155">
                  <c:v>3.4739000000000004</c:v>
                </c:pt>
                <c:pt idx="156">
                  <c:v>3.4755000000000003</c:v>
                </c:pt>
                <c:pt idx="157">
                  <c:v>3.4532999999999987</c:v>
                </c:pt>
                <c:pt idx="158">
                  <c:v>3.4449000000000005</c:v>
                </c:pt>
                <c:pt idx="159">
                  <c:v>3.4506000000000014</c:v>
                </c:pt>
                <c:pt idx="160">
                  <c:v>3.4437999999999995</c:v>
                </c:pt>
                <c:pt idx="161">
                  <c:v>3.4304999999999986</c:v>
                </c:pt>
                <c:pt idx="162">
                  <c:v>3.4179999999999993</c:v>
                </c:pt>
                <c:pt idx="163">
                  <c:v>3.4169000000000018</c:v>
                </c:pt>
                <c:pt idx="164">
                  <c:v>3.4060999999999986</c:v>
                </c:pt>
                <c:pt idx="165">
                  <c:v>3.3994</c:v>
                </c:pt>
                <c:pt idx="166">
                  <c:v>3.3903999999999996</c:v>
                </c:pt>
                <c:pt idx="167">
                  <c:v>3.3855000000000004</c:v>
                </c:pt>
                <c:pt idx="168">
                  <c:v>3.386099999999999</c:v>
                </c:pt>
                <c:pt idx="169">
                  <c:v>3.3766999999999996</c:v>
                </c:pt>
                <c:pt idx="170">
                  <c:v>3.3689</c:v>
                </c:pt>
                <c:pt idx="171">
                  <c:v>3.3629999999999995</c:v>
                </c:pt>
                <c:pt idx="172">
                  <c:v>3.3531000000000013</c:v>
                </c:pt>
                <c:pt idx="173">
                  <c:v>3.3411000000000008</c:v>
                </c:pt>
                <c:pt idx="174">
                  <c:v>3.3325999999999993</c:v>
                </c:pt>
                <c:pt idx="175">
                  <c:v>3.3249999999999993</c:v>
                </c:pt>
                <c:pt idx="176">
                  <c:v>3.3178000000000019</c:v>
                </c:pt>
                <c:pt idx="177">
                  <c:v>3.3118000000000016</c:v>
                </c:pt>
                <c:pt idx="178">
                  <c:v>3.2990999999999993</c:v>
                </c:pt>
                <c:pt idx="179">
                  <c:v>3.2942999999999998</c:v>
                </c:pt>
                <c:pt idx="180">
                  <c:v>3.2794999999999987</c:v>
                </c:pt>
                <c:pt idx="181">
                  <c:v>3.2714999999999996</c:v>
                </c:pt>
                <c:pt idx="182">
                  <c:v>3.2651000000000003</c:v>
                </c:pt>
                <c:pt idx="183">
                  <c:v>3.251100000000001</c:v>
                </c:pt>
                <c:pt idx="184">
                  <c:v>3.2437000000000005</c:v>
                </c:pt>
                <c:pt idx="185">
                  <c:v>3.2319999999999993</c:v>
                </c:pt>
                <c:pt idx="186">
                  <c:v>3.2203000000000017</c:v>
                </c:pt>
                <c:pt idx="187">
                  <c:v>3.2119999999999997</c:v>
                </c:pt>
                <c:pt idx="188">
                  <c:v>3.1994000000000007</c:v>
                </c:pt>
                <c:pt idx="189">
                  <c:v>3.1889000000000003</c:v>
                </c:pt>
                <c:pt idx="190">
                  <c:v>3.1793000000000013</c:v>
                </c:pt>
                <c:pt idx="191">
                  <c:v>3.1675000000000004</c:v>
                </c:pt>
                <c:pt idx="192">
                  <c:v>3.1556999999999995</c:v>
                </c:pt>
                <c:pt idx="193">
                  <c:v>3.1472000000000016</c:v>
                </c:pt>
                <c:pt idx="194">
                  <c:v>3.1345999999999989</c:v>
                </c:pt>
                <c:pt idx="195">
                  <c:v>3.1207999999999991</c:v>
                </c:pt>
                <c:pt idx="196">
                  <c:v>3.1131999999999991</c:v>
                </c:pt>
                <c:pt idx="197">
                  <c:v>3.1004000000000005</c:v>
                </c:pt>
                <c:pt idx="198">
                  <c:v>3.0861000000000018</c:v>
                </c:pt>
                <c:pt idx="199">
                  <c:v>3.0772000000000013</c:v>
                </c:pt>
                <c:pt idx="200">
                  <c:v>3.0681000000000012</c:v>
                </c:pt>
                <c:pt idx="201">
                  <c:v>3.0527000000000015</c:v>
                </c:pt>
                <c:pt idx="202">
                  <c:v>3.0454000000000008</c:v>
                </c:pt>
                <c:pt idx="203">
                  <c:v>3.030899999999999</c:v>
                </c:pt>
                <c:pt idx="204">
                  <c:v>3.0211000000000006</c:v>
                </c:pt>
                <c:pt idx="205">
                  <c:v>3.0135000000000005</c:v>
                </c:pt>
                <c:pt idx="206">
                  <c:v>2.9957999999999991</c:v>
                </c:pt>
                <c:pt idx="207">
                  <c:v>2.9861000000000004</c:v>
                </c:pt>
                <c:pt idx="208">
                  <c:v>2.9769000000000005</c:v>
                </c:pt>
                <c:pt idx="209">
                  <c:v>2.9651999999999994</c:v>
                </c:pt>
                <c:pt idx="210">
                  <c:v>2.9553000000000011</c:v>
                </c:pt>
                <c:pt idx="211">
                  <c:v>2.9453999999999994</c:v>
                </c:pt>
                <c:pt idx="212">
                  <c:v>2.9358000000000004</c:v>
                </c:pt>
                <c:pt idx="213">
                  <c:v>2.9273999999999987</c:v>
                </c:pt>
                <c:pt idx="214">
                  <c:v>2.9150999999999989</c:v>
                </c:pt>
                <c:pt idx="215">
                  <c:v>2.9068000000000005</c:v>
                </c:pt>
                <c:pt idx="216">
                  <c:v>2.8979999999999997</c:v>
                </c:pt>
                <c:pt idx="217">
                  <c:v>2.8900000000000006</c:v>
                </c:pt>
                <c:pt idx="218">
                  <c:v>2.8818000000000019</c:v>
                </c:pt>
                <c:pt idx="219">
                  <c:v>2.8701000000000008</c:v>
                </c:pt>
                <c:pt idx="220">
                  <c:v>2.8615999999999993</c:v>
                </c:pt>
                <c:pt idx="221">
                  <c:v>2.8535000000000004</c:v>
                </c:pt>
                <c:pt idx="222">
                  <c:v>2.8470000000000013</c:v>
                </c:pt>
                <c:pt idx="223">
                  <c:v>2.8393000000000015</c:v>
                </c:pt>
                <c:pt idx="224">
                  <c:v>2.8328999999999986</c:v>
                </c:pt>
                <c:pt idx="225">
                  <c:v>2.8281999999999989</c:v>
                </c:pt>
                <c:pt idx="226">
                  <c:v>2.8153000000000006</c:v>
                </c:pt>
                <c:pt idx="227">
                  <c:v>2.813600000000001</c:v>
                </c:pt>
                <c:pt idx="228">
                  <c:v>2.8062000000000005</c:v>
                </c:pt>
                <c:pt idx="229">
                  <c:v>2.8015000000000008</c:v>
                </c:pt>
                <c:pt idx="230">
                  <c:v>2.7941000000000003</c:v>
                </c:pt>
                <c:pt idx="231">
                  <c:v>2.7911000000000001</c:v>
                </c:pt>
                <c:pt idx="232">
                  <c:v>2.7849000000000004</c:v>
                </c:pt>
                <c:pt idx="233">
                  <c:v>2.7752000000000017</c:v>
                </c:pt>
                <c:pt idx="234">
                  <c:v>2.7745999999999995</c:v>
                </c:pt>
                <c:pt idx="235">
                  <c:v>2.7652999999999999</c:v>
                </c:pt>
                <c:pt idx="236">
                  <c:v>2.7620000000000005</c:v>
                </c:pt>
                <c:pt idx="237">
                  <c:v>2.7532999999999994</c:v>
                </c:pt>
                <c:pt idx="238">
                  <c:v>2.7485999999999997</c:v>
                </c:pt>
                <c:pt idx="239">
                  <c:v>2.7408999999999999</c:v>
                </c:pt>
                <c:pt idx="240">
                  <c:v>2.7377000000000002</c:v>
                </c:pt>
                <c:pt idx="241">
                  <c:v>2.7325000000000017</c:v>
                </c:pt>
                <c:pt idx="242">
                  <c:v>2.7225999999999999</c:v>
                </c:pt>
                <c:pt idx="243">
                  <c:v>2.7205000000000013</c:v>
                </c:pt>
                <c:pt idx="244">
                  <c:v>2.7139999999999986</c:v>
                </c:pt>
                <c:pt idx="245">
                  <c:v>2.708400000000001</c:v>
                </c:pt>
                <c:pt idx="246">
                  <c:v>2.7016999999999989</c:v>
                </c:pt>
                <c:pt idx="247">
                  <c:v>2.696200000000001</c:v>
                </c:pt>
                <c:pt idx="248">
                  <c:v>2.6885000000000012</c:v>
                </c:pt>
                <c:pt idx="249">
                  <c:v>2.6847999999999992</c:v>
                </c:pt>
                <c:pt idx="250">
                  <c:v>2.6765000000000008</c:v>
                </c:pt>
                <c:pt idx="251">
                  <c:v>2.6686000000000014</c:v>
                </c:pt>
                <c:pt idx="252">
                  <c:v>2.6618999999999993</c:v>
                </c:pt>
                <c:pt idx="253">
                  <c:v>2.6504000000000012</c:v>
                </c:pt>
                <c:pt idx="254">
                  <c:v>2.6457000000000015</c:v>
                </c:pt>
                <c:pt idx="255">
                  <c:v>2.6377999999999986</c:v>
                </c:pt>
                <c:pt idx="256">
                  <c:v>2.6306000000000012</c:v>
                </c:pt>
                <c:pt idx="257">
                  <c:v>2.6233000000000004</c:v>
                </c:pt>
                <c:pt idx="258">
                  <c:v>2.6132999999999988</c:v>
                </c:pt>
                <c:pt idx="259">
                  <c:v>2.607800000000001</c:v>
                </c:pt>
                <c:pt idx="260">
                  <c:v>2.6009999999999991</c:v>
                </c:pt>
                <c:pt idx="261">
                  <c:v>2.5862000000000016</c:v>
                </c:pt>
                <c:pt idx="262">
                  <c:v>2.5810999999999993</c:v>
                </c:pt>
                <c:pt idx="263">
                  <c:v>2.5741000000000014</c:v>
                </c:pt>
                <c:pt idx="264">
                  <c:v>2.5655000000000001</c:v>
                </c:pt>
                <c:pt idx="265">
                  <c:v>2.5579000000000001</c:v>
                </c:pt>
                <c:pt idx="266">
                  <c:v>2.5469000000000008</c:v>
                </c:pt>
                <c:pt idx="267">
                  <c:v>2.5401999999999987</c:v>
                </c:pt>
                <c:pt idx="268">
                  <c:v>2.532</c:v>
                </c:pt>
                <c:pt idx="269">
                  <c:v>2.5289000000000001</c:v>
                </c:pt>
                <c:pt idx="270">
                  <c:v>2.5142999999999986</c:v>
                </c:pt>
                <c:pt idx="271">
                  <c:v>2.5040000000000013</c:v>
                </c:pt>
                <c:pt idx="272">
                  <c:v>2.497399999999999</c:v>
                </c:pt>
                <c:pt idx="273">
                  <c:v>2.4880999999999993</c:v>
                </c:pt>
                <c:pt idx="274">
                  <c:v>2.4801000000000002</c:v>
                </c:pt>
                <c:pt idx="275">
                  <c:v>2.4757999999999996</c:v>
                </c:pt>
                <c:pt idx="276">
                  <c:v>2.4631000000000007</c:v>
                </c:pt>
                <c:pt idx="277">
                  <c:v>2.4588000000000001</c:v>
                </c:pt>
                <c:pt idx="278">
                  <c:v>2.4497999999999998</c:v>
                </c:pt>
                <c:pt idx="279">
                  <c:v>2.4396999999999984</c:v>
                </c:pt>
                <c:pt idx="280">
                  <c:v>2.4330999999999996</c:v>
                </c:pt>
                <c:pt idx="281">
                  <c:v>2.4314999999999998</c:v>
                </c:pt>
                <c:pt idx="282">
                  <c:v>2.4213999999999984</c:v>
                </c:pt>
                <c:pt idx="283">
                  <c:v>2.4131999999999998</c:v>
                </c:pt>
                <c:pt idx="284">
                  <c:v>2.4085999999999999</c:v>
                </c:pt>
                <c:pt idx="285">
                  <c:v>2.4038000000000004</c:v>
                </c:pt>
                <c:pt idx="286">
                  <c:v>2.3974000000000011</c:v>
                </c:pt>
                <c:pt idx="287">
                  <c:v>2.3918999999999997</c:v>
                </c:pt>
                <c:pt idx="288">
                  <c:v>2.3839000000000006</c:v>
                </c:pt>
                <c:pt idx="289">
                  <c:v>2.3821000000000012</c:v>
                </c:pt>
                <c:pt idx="290">
                  <c:v>2.3748000000000005</c:v>
                </c:pt>
                <c:pt idx="291">
                  <c:v>2.3722999999999992</c:v>
                </c:pt>
                <c:pt idx="292">
                  <c:v>2.3611000000000004</c:v>
                </c:pt>
                <c:pt idx="293">
                  <c:v>2.3587999999999987</c:v>
                </c:pt>
                <c:pt idx="294">
                  <c:v>2.3596000000000004</c:v>
                </c:pt>
                <c:pt idx="295">
                  <c:v>2.3563000000000009</c:v>
                </c:pt>
                <c:pt idx="296">
                  <c:v>2.3551000000000002</c:v>
                </c:pt>
                <c:pt idx="297">
                  <c:v>2.3525999999999989</c:v>
                </c:pt>
                <c:pt idx="298">
                  <c:v>2.3491</c:v>
                </c:pt>
                <c:pt idx="299">
                  <c:v>2.3496999999999986</c:v>
                </c:pt>
                <c:pt idx="300">
                  <c:v>2.3457000000000008</c:v>
                </c:pt>
                <c:pt idx="301">
                  <c:v>2.3462999999999994</c:v>
                </c:pt>
                <c:pt idx="302">
                  <c:v>2.3480999999999987</c:v>
                </c:pt>
                <c:pt idx="303">
                  <c:v>2.3426000000000009</c:v>
                </c:pt>
                <c:pt idx="304">
                  <c:v>2.3389999999999986</c:v>
                </c:pt>
                <c:pt idx="305">
                  <c:v>2.3349000000000011</c:v>
                </c:pt>
                <c:pt idx="306">
                  <c:v>2.3336000000000006</c:v>
                </c:pt>
                <c:pt idx="307">
                  <c:v>2.3325999999999993</c:v>
                </c:pt>
                <c:pt idx="308">
                  <c:v>2.3256000000000014</c:v>
                </c:pt>
                <c:pt idx="309">
                  <c:v>2.3217999999999996</c:v>
                </c:pt>
                <c:pt idx="310">
                  <c:v>2.3167000000000009</c:v>
                </c:pt>
                <c:pt idx="311">
                  <c:v>2.3138000000000005</c:v>
                </c:pt>
                <c:pt idx="312">
                  <c:v>2.3180000000000014</c:v>
                </c:pt>
                <c:pt idx="313">
                  <c:v>2.3072000000000017</c:v>
                </c:pt>
                <c:pt idx="314">
                  <c:v>2.3041000000000018</c:v>
                </c:pt>
                <c:pt idx="315">
                  <c:v>2.3069999999999986</c:v>
                </c:pt>
                <c:pt idx="316">
                  <c:v>2.3016000000000005</c:v>
                </c:pt>
                <c:pt idx="317">
                  <c:v>2.2891000000000012</c:v>
                </c:pt>
                <c:pt idx="318">
                  <c:v>2.2886999999999986</c:v>
                </c:pt>
                <c:pt idx="319">
                  <c:v>2.2846000000000011</c:v>
                </c:pt>
                <c:pt idx="320">
                  <c:v>2.2787000000000006</c:v>
                </c:pt>
                <c:pt idx="321">
                  <c:v>2.2760999999999996</c:v>
                </c:pt>
                <c:pt idx="322">
                  <c:v>2.2693000000000012</c:v>
                </c:pt>
                <c:pt idx="323">
                  <c:v>2.2617000000000012</c:v>
                </c:pt>
                <c:pt idx="324">
                  <c:v>2.2597999999999985</c:v>
                </c:pt>
                <c:pt idx="325">
                  <c:v>2.2532999999999994</c:v>
                </c:pt>
                <c:pt idx="326">
                  <c:v>2.2441999999999993</c:v>
                </c:pt>
                <c:pt idx="327">
                  <c:v>2.2409999999999997</c:v>
                </c:pt>
                <c:pt idx="328">
                  <c:v>2.2342000000000013</c:v>
                </c:pt>
                <c:pt idx="329">
                  <c:v>2.2249000000000017</c:v>
                </c:pt>
                <c:pt idx="330">
                  <c:v>2.2170999999999985</c:v>
                </c:pt>
                <c:pt idx="331">
                  <c:v>2.2109999999999985</c:v>
                </c:pt>
                <c:pt idx="332">
                  <c:v>2.2050000000000018</c:v>
                </c:pt>
                <c:pt idx="333">
                  <c:v>2.1948000000000008</c:v>
                </c:pt>
                <c:pt idx="334">
                  <c:v>2.1889000000000003</c:v>
                </c:pt>
                <c:pt idx="335">
                  <c:v>2.1796000000000006</c:v>
                </c:pt>
                <c:pt idx="336">
                  <c:v>2.1722999999999999</c:v>
                </c:pt>
                <c:pt idx="337">
                  <c:v>2.1631</c:v>
                </c:pt>
                <c:pt idx="338">
                  <c:v>2.1555</c:v>
                </c:pt>
                <c:pt idx="339">
                  <c:v>2.1460000000000008</c:v>
                </c:pt>
                <c:pt idx="340">
                  <c:v>2.1379000000000019</c:v>
                </c:pt>
                <c:pt idx="341">
                  <c:v>2.1314999999999991</c:v>
                </c:pt>
                <c:pt idx="342">
                  <c:v>2.1220999999999997</c:v>
                </c:pt>
                <c:pt idx="343">
                  <c:v>2.113900000000001</c:v>
                </c:pt>
                <c:pt idx="344">
                  <c:v>2.1010999999999989</c:v>
                </c:pt>
                <c:pt idx="345">
                  <c:v>2.0900999999999996</c:v>
                </c:pt>
                <c:pt idx="346">
                  <c:v>2.0832000000000015</c:v>
                </c:pt>
                <c:pt idx="347">
                  <c:v>2.0749999999999993</c:v>
                </c:pt>
                <c:pt idx="348">
                  <c:v>2.0663000000000018</c:v>
                </c:pt>
                <c:pt idx="349">
                  <c:v>2.0590000000000011</c:v>
                </c:pt>
                <c:pt idx="350">
                  <c:v>2.0496000000000016</c:v>
                </c:pt>
                <c:pt idx="351">
                  <c:v>2.0390000000000015</c:v>
                </c:pt>
                <c:pt idx="352">
                  <c:v>2.0338999999999992</c:v>
                </c:pt>
                <c:pt idx="353">
                  <c:v>2.020900000000001</c:v>
                </c:pt>
                <c:pt idx="354">
                  <c:v>2.0129000000000019</c:v>
                </c:pt>
                <c:pt idx="355">
                  <c:v>2.0057000000000009</c:v>
                </c:pt>
                <c:pt idx="356">
                  <c:v>1.9964000000000013</c:v>
                </c:pt>
                <c:pt idx="357">
                  <c:v>1.9876000000000005</c:v>
                </c:pt>
                <c:pt idx="358">
                  <c:v>1.9792999999999985</c:v>
                </c:pt>
                <c:pt idx="359">
                  <c:v>1.9769000000000005</c:v>
                </c:pt>
                <c:pt idx="360">
                  <c:v>1.9666999999999994</c:v>
                </c:pt>
                <c:pt idx="361">
                  <c:v>1.9582000000000015</c:v>
                </c:pt>
                <c:pt idx="362">
                  <c:v>1.9535000000000018</c:v>
                </c:pt>
                <c:pt idx="363">
                  <c:v>1.9438999999999993</c:v>
                </c:pt>
                <c:pt idx="364">
                  <c:v>1.9411999999999985</c:v>
                </c:pt>
                <c:pt idx="365">
                  <c:v>1.9342000000000006</c:v>
                </c:pt>
                <c:pt idx="366">
                  <c:v>1.9304999999999986</c:v>
                </c:pt>
                <c:pt idx="367">
                  <c:v>1.9237000000000002</c:v>
                </c:pt>
                <c:pt idx="368">
                  <c:v>1.9222999999999999</c:v>
                </c:pt>
                <c:pt idx="369">
                  <c:v>1.9178999999999995</c:v>
                </c:pt>
                <c:pt idx="370">
                  <c:v>1.9115000000000002</c:v>
                </c:pt>
                <c:pt idx="371">
                  <c:v>1.9054000000000002</c:v>
                </c:pt>
                <c:pt idx="372">
                  <c:v>1.9024999999999999</c:v>
                </c:pt>
                <c:pt idx="373">
                  <c:v>1.8979999999999997</c:v>
                </c:pt>
                <c:pt idx="374">
                  <c:v>1.8907999999999987</c:v>
                </c:pt>
                <c:pt idx="375">
                  <c:v>1.8890999999999991</c:v>
                </c:pt>
                <c:pt idx="376">
                  <c:v>1.8853000000000009</c:v>
                </c:pt>
                <c:pt idx="377">
                  <c:v>1.8832999999999984</c:v>
                </c:pt>
                <c:pt idx="378">
                  <c:v>1.8811</c:v>
                </c:pt>
                <c:pt idx="379">
                  <c:v>1.8774000000000015</c:v>
                </c:pt>
                <c:pt idx="380">
                  <c:v>1.8775000000000013</c:v>
                </c:pt>
                <c:pt idx="381">
                  <c:v>1.8737999999999992</c:v>
                </c:pt>
                <c:pt idx="382">
                  <c:v>1.8648999999999987</c:v>
                </c:pt>
                <c:pt idx="383">
                  <c:v>1.8645999999999994</c:v>
                </c:pt>
                <c:pt idx="384">
                  <c:v>1.8648999999999987</c:v>
                </c:pt>
                <c:pt idx="385">
                  <c:v>1.8593000000000011</c:v>
                </c:pt>
                <c:pt idx="386">
                  <c:v>1.8536999999999999</c:v>
                </c:pt>
                <c:pt idx="387">
                  <c:v>1.8510999999999989</c:v>
                </c:pt>
                <c:pt idx="388">
                  <c:v>1.8569999999999993</c:v>
                </c:pt>
                <c:pt idx="389">
                  <c:v>1.8471000000000011</c:v>
                </c:pt>
                <c:pt idx="390">
                  <c:v>1.8443000000000005</c:v>
                </c:pt>
                <c:pt idx="391">
                  <c:v>1.8407000000000018</c:v>
                </c:pt>
                <c:pt idx="392">
                  <c:v>1.8405999999999985</c:v>
                </c:pt>
                <c:pt idx="393">
                  <c:v>1.8331000000000017</c:v>
                </c:pt>
                <c:pt idx="394">
                  <c:v>1.8303000000000011</c:v>
                </c:pt>
                <c:pt idx="395">
                  <c:v>1.8257000000000012</c:v>
                </c:pt>
                <c:pt idx="396">
                  <c:v>1.8239000000000019</c:v>
                </c:pt>
                <c:pt idx="397">
                  <c:v>1.8224000000000018</c:v>
                </c:pt>
                <c:pt idx="398">
                  <c:v>1.8149000000000015</c:v>
                </c:pt>
                <c:pt idx="399">
                  <c:v>1.8095999999999997</c:v>
                </c:pt>
                <c:pt idx="400">
                  <c:v>1.8079000000000001</c:v>
                </c:pt>
                <c:pt idx="401">
                  <c:v>1.7998000000000012</c:v>
                </c:pt>
                <c:pt idx="402">
                  <c:v>1.7955000000000005</c:v>
                </c:pt>
                <c:pt idx="403">
                  <c:v>1.7941000000000003</c:v>
                </c:pt>
                <c:pt idx="404">
                  <c:v>1.7844000000000015</c:v>
                </c:pt>
                <c:pt idx="405">
                  <c:v>1.780899999999999</c:v>
                </c:pt>
                <c:pt idx="406">
                  <c:v>1.7773000000000003</c:v>
                </c:pt>
                <c:pt idx="407">
                  <c:v>1.7700999999999993</c:v>
                </c:pt>
                <c:pt idx="408">
                  <c:v>1.7662000000000013</c:v>
                </c:pt>
                <c:pt idx="409">
                  <c:v>1.7547999999999995</c:v>
                </c:pt>
                <c:pt idx="410">
                  <c:v>1.751100000000001</c:v>
                </c:pt>
                <c:pt idx="411">
                  <c:v>1.7453000000000003</c:v>
                </c:pt>
                <c:pt idx="412">
                  <c:v>1.7407000000000004</c:v>
                </c:pt>
                <c:pt idx="413">
                  <c:v>1.7343000000000011</c:v>
                </c:pt>
                <c:pt idx="414">
                  <c:v>1.7266000000000012</c:v>
                </c:pt>
                <c:pt idx="415">
                  <c:v>1.7195</c:v>
                </c:pt>
                <c:pt idx="416">
                  <c:v>1.7152999999999992</c:v>
                </c:pt>
                <c:pt idx="417">
                  <c:v>1.7087000000000003</c:v>
                </c:pt>
                <c:pt idx="418">
                  <c:v>1.702300000000001</c:v>
                </c:pt>
                <c:pt idx="419">
                  <c:v>1.698599999999999</c:v>
                </c:pt>
                <c:pt idx="420">
                  <c:v>1.6875</c:v>
                </c:pt>
                <c:pt idx="421">
                  <c:v>1.6856000000000009</c:v>
                </c:pt>
                <c:pt idx="422">
                  <c:v>1.6774999999999984</c:v>
                </c:pt>
                <c:pt idx="423">
                  <c:v>1.6731000000000016</c:v>
                </c:pt>
                <c:pt idx="424">
                  <c:v>1.6626000000000012</c:v>
                </c:pt>
                <c:pt idx="425">
                  <c:v>1.6573999999999991</c:v>
                </c:pt>
                <c:pt idx="426">
                  <c:v>1.6539999999999999</c:v>
                </c:pt>
                <c:pt idx="427">
                  <c:v>1.6473000000000013</c:v>
                </c:pt>
                <c:pt idx="428">
                  <c:v>1.6440000000000019</c:v>
                </c:pt>
                <c:pt idx="429">
                  <c:v>1.6388999999999996</c:v>
                </c:pt>
                <c:pt idx="430">
                  <c:v>1.6323000000000008</c:v>
                </c:pt>
                <c:pt idx="431">
                  <c:v>1.6332999999999984</c:v>
                </c:pt>
                <c:pt idx="432">
                  <c:v>1.6281999999999996</c:v>
                </c:pt>
                <c:pt idx="433">
                  <c:v>1.6239999999999988</c:v>
                </c:pt>
                <c:pt idx="434">
                  <c:v>1.6179999999999986</c:v>
                </c:pt>
                <c:pt idx="435">
                  <c:v>1.6145999999999994</c:v>
                </c:pt>
                <c:pt idx="436">
                  <c:v>1.6073999999999984</c:v>
                </c:pt>
                <c:pt idx="437">
                  <c:v>1.6063000000000009</c:v>
                </c:pt>
                <c:pt idx="438">
                  <c:v>1.6063000000000009</c:v>
                </c:pt>
                <c:pt idx="439">
                  <c:v>1.6079000000000008</c:v>
                </c:pt>
                <c:pt idx="440">
                  <c:v>1.6067</c:v>
                </c:pt>
                <c:pt idx="441">
                  <c:v>1.6054999999999993</c:v>
                </c:pt>
                <c:pt idx="442">
                  <c:v>1.6044000000000018</c:v>
                </c:pt>
                <c:pt idx="443">
                  <c:v>1.6048000000000009</c:v>
                </c:pt>
                <c:pt idx="444">
                  <c:v>1.6061000000000014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B91-4BE6-B5CA-A4FFAD3880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2636592"/>
        <c:axId val="1839949360"/>
      </c:scatterChart>
      <c:valAx>
        <c:axId val="1782636592"/>
        <c:scaling>
          <c:logBase val="10"/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/>
                  <a:t>t  (min) or t/t'</a:t>
                </a:r>
              </a:p>
            </c:rich>
          </c:tx>
          <c:layout>
            <c:manualLayout>
              <c:xMode val="edge"/>
              <c:yMode val="edge"/>
              <c:x val="0.51665567699150661"/>
              <c:y val="0.8898488506628292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high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949360"/>
        <c:crosses val="autoZero"/>
        <c:crossBetween val="midCat"/>
      </c:valAx>
      <c:valAx>
        <c:axId val="1839949360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/>
                  <a:t>Drawdown (m)</a:t>
                </a:r>
              </a:p>
              <a:p>
                <a:pPr>
                  <a:defRPr/>
                </a:pPr>
                <a:endParaRPr lang="en-CA"/>
              </a:p>
            </c:rich>
          </c:tx>
          <c:layout>
            <c:manualLayout>
              <c:xMode val="edge"/>
              <c:yMode val="edge"/>
              <c:x val="5.1153346074830408E-2"/>
              <c:y val="0.3743255688702273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6365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7051896826484186"/>
          <c:y val="0.71588860283592437"/>
          <c:w val="0.18941182422789146"/>
          <c:h val="9.106242254835331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chemeClr val="tx1"/>
                </a:solidFill>
              </a:rPr>
              <a:t>Drawdown VS log</a:t>
            </a:r>
            <a:r>
              <a:rPr lang="en-US" baseline="0">
                <a:solidFill>
                  <a:schemeClr val="tx1"/>
                </a:solidFill>
              </a:rPr>
              <a:t> </a:t>
            </a:r>
            <a:r>
              <a:rPr lang="en-US">
                <a:solidFill>
                  <a:schemeClr val="tx1"/>
                </a:solidFill>
              </a:rPr>
              <a:t>Time: </a:t>
            </a:r>
            <a:r>
              <a:rPr lang="en-US" sz="1400" b="0" i="0" u="none" strike="noStrike" kern="1200" spc="0" baseline="0">
                <a:solidFill>
                  <a:schemeClr val="tx1"/>
                </a:solidFill>
              </a:rPr>
              <a:t>WTN 53884, 2022-08-23</a:t>
            </a:r>
            <a:endParaRPr lang="en-US">
              <a:solidFill>
                <a:schemeClr val="tx1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938648293963253"/>
          <c:y val="0.17266221930592013"/>
          <c:w val="0.78472462817147859"/>
          <c:h val="0.65049394867308252"/>
        </c:manualLayout>
      </c:layout>
      <c:scatterChart>
        <c:scatterStyle val="lineMarker"/>
        <c:varyColors val="0"/>
        <c:ser>
          <c:idx val="1"/>
          <c:order val="1"/>
          <c:tx>
            <c:v>Drawdown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'Pumped Well Data'!$A$6:$A$437</c:f>
              <c:numCache>
                <c:formatCode>General</c:formatCode>
                <c:ptCount val="432"/>
                <c:pt idx="0">
                  <c:v>1</c:v>
                </c:pt>
                <c:pt idx="1">
                  <c:v>11</c:v>
                </c:pt>
                <c:pt idx="2">
                  <c:v>21</c:v>
                </c:pt>
                <c:pt idx="3">
                  <c:v>31</c:v>
                </c:pt>
                <c:pt idx="4">
                  <c:v>41</c:v>
                </c:pt>
                <c:pt idx="5">
                  <c:v>51</c:v>
                </c:pt>
                <c:pt idx="6">
                  <c:v>61</c:v>
                </c:pt>
                <c:pt idx="7">
                  <c:v>71</c:v>
                </c:pt>
                <c:pt idx="8">
                  <c:v>81</c:v>
                </c:pt>
                <c:pt idx="9">
                  <c:v>91</c:v>
                </c:pt>
                <c:pt idx="10">
                  <c:v>101</c:v>
                </c:pt>
                <c:pt idx="11">
                  <c:v>111</c:v>
                </c:pt>
                <c:pt idx="12">
                  <c:v>121</c:v>
                </c:pt>
                <c:pt idx="13">
                  <c:v>131</c:v>
                </c:pt>
                <c:pt idx="14">
                  <c:v>141</c:v>
                </c:pt>
                <c:pt idx="15">
                  <c:v>151</c:v>
                </c:pt>
                <c:pt idx="16">
                  <c:v>161</c:v>
                </c:pt>
                <c:pt idx="17">
                  <c:v>171</c:v>
                </c:pt>
                <c:pt idx="18">
                  <c:v>181</c:v>
                </c:pt>
                <c:pt idx="19">
                  <c:v>191</c:v>
                </c:pt>
                <c:pt idx="20">
                  <c:v>201</c:v>
                </c:pt>
                <c:pt idx="21">
                  <c:v>211</c:v>
                </c:pt>
                <c:pt idx="22">
                  <c:v>221</c:v>
                </c:pt>
                <c:pt idx="23">
                  <c:v>231</c:v>
                </c:pt>
                <c:pt idx="24">
                  <c:v>241</c:v>
                </c:pt>
                <c:pt idx="25">
                  <c:v>251</c:v>
                </c:pt>
                <c:pt idx="26">
                  <c:v>261</c:v>
                </c:pt>
                <c:pt idx="27">
                  <c:v>271</c:v>
                </c:pt>
                <c:pt idx="28">
                  <c:v>281</c:v>
                </c:pt>
                <c:pt idx="29">
                  <c:v>291</c:v>
                </c:pt>
                <c:pt idx="30">
                  <c:v>301</c:v>
                </c:pt>
                <c:pt idx="31">
                  <c:v>311</c:v>
                </c:pt>
                <c:pt idx="32">
                  <c:v>321</c:v>
                </c:pt>
                <c:pt idx="33">
                  <c:v>331</c:v>
                </c:pt>
                <c:pt idx="34">
                  <c:v>341</c:v>
                </c:pt>
                <c:pt idx="35">
                  <c:v>351</c:v>
                </c:pt>
                <c:pt idx="36">
                  <c:v>361</c:v>
                </c:pt>
                <c:pt idx="37">
                  <c:v>371</c:v>
                </c:pt>
                <c:pt idx="38">
                  <c:v>381</c:v>
                </c:pt>
                <c:pt idx="39">
                  <c:v>391</c:v>
                </c:pt>
                <c:pt idx="40">
                  <c:v>401</c:v>
                </c:pt>
                <c:pt idx="41">
                  <c:v>411</c:v>
                </c:pt>
                <c:pt idx="42">
                  <c:v>421</c:v>
                </c:pt>
                <c:pt idx="43">
                  <c:v>431</c:v>
                </c:pt>
                <c:pt idx="44">
                  <c:v>441</c:v>
                </c:pt>
                <c:pt idx="45">
                  <c:v>451</c:v>
                </c:pt>
                <c:pt idx="46">
                  <c:v>461</c:v>
                </c:pt>
                <c:pt idx="47">
                  <c:v>471</c:v>
                </c:pt>
                <c:pt idx="48">
                  <c:v>481</c:v>
                </c:pt>
                <c:pt idx="49">
                  <c:v>491</c:v>
                </c:pt>
                <c:pt idx="50">
                  <c:v>501</c:v>
                </c:pt>
                <c:pt idx="51">
                  <c:v>511</c:v>
                </c:pt>
                <c:pt idx="52">
                  <c:v>521</c:v>
                </c:pt>
                <c:pt idx="53">
                  <c:v>531</c:v>
                </c:pt>
                <c:pt idx="54">
                  <c:v>541</c:v>
                </c:pt>
                <c:pt idx="55">
                  <c:v>551</c:v>
                </c:pt>
                <c:pt idx="56">
                  <c:v>561</c:v>
                </c:pt>
                <c:pt idx="57">
                  <c:v>571</c:v>
                </c:pt>
                <c:pt idx="58">
                  <c:v>581</c:v>
                </c:pt>
                <c:pt idx="59">
                  <c:v>591</c:v>
                </c:pt>
                <c:pt idx="60">
                  <c:v>601</c:v>
                </c:pt>
                <c:pt idx="61">
                  <c:v>611</c:v>
                </c:pt>
                <c:pt idx="62">
                  <c:v>621</c:v>
                </c:pt>
                <c:pt idx="63">
                  <c:v>631</c:v>
                </c:pt>
                <c:pt idx="64">
                  <c:v>641</c:v>
                </c:pt>
                <c:pt idx="65">
                  <c:v>651</c:v>
                </c:pt>
                <c:pt idx="66">
                  <c:v>661</c:v>
                </c:pt>
                <c:pt idx="67">
                  <c:v>671</c:v>
                </c:pt>
                <c:pt idx="68">
                  <c:v>681</c:v>
                </c:pt>
                <c:pt idx="69">
                  <c:v>691</c:v>
                </c:pt>
                <c:pt idx="70">
                  <c:v>701</c:v>
                </c:pt>
                <c:pt idx="71">
                  <c:v>711</c:v>
                </c:pt>
                <c:pt idx="72">
                  <c:v>721</c:v>
                </c:pt>
                <c:pt idx="73">
                  <c:v>731</c:v>
                </c:pt>
                <c:pt idx="74">
                  <c:v>741</c:v>
                </c:pt>
                <c:pt idx="75">
                  <c:v>751</c:v>
                </c:pt>
                <c:pt idx="76">
                  <c:v>761</c:v>
                </c:pt>
                <c:pt idx="77">
                  <c:v>771</c:v>
                </c:pt>
                <c:pt idx="78">
                  <c:v>781</c:v>
                </c:pt>
                <c:pt idx="79">
                  <c:v>791</c:v>
                </c:pt>
                <c:pt idx="80">
                  <c:v>801</c:v>
                </c:pt>
                <c:pt idx="81">
                  <c:v>811</c:v>
                </c:pt>
                <c:pt idx="82">
                  <c:v>821</c:v>
                </c:pt>
                <c:pt idx="83">
                  <c:v>831</c:v>
                </c:pt>
                <c:pt idx="84">
                  <c:v>841</c:v>
                </c:pt>
                <c:pt idx="85">
                  <c:v>851</c:v>
                </c:pt>
                <c:pt idx="86">
                  <c:v>861</c:v>
                </c:pt>
                <c:pt idx="87">
                  <c:v>871</c:v>
                </c:pt>
                <c:pt idx="88">
                  <c:v>881</c:v>
                </c:pt>
                <c:pt idx="89">
                  <c:v>891</c:v>
                </c:pt>
                <c:pt idx="90">
                  <c:v>901</c:v>
                </c:pt>
                <c:pt idx="91">
                  <c:v>911</c:v>
                </c:pt>
                <c:pt idx="92">
                  <c:v>921</c:v>
                </c:pt>
                <c:pt idx="93">
                  <c:v>931</c:v>
                </c:pt>
                <c:pt idx="94">
                  <c:v>941</c:v>
                </c:pt>
                <c:pt idx="95">
                  <c:v>951</c:v>
                </c:pt>
                <c:pt idx="96">
                  <c:v>961</c:v>
                </c:pt>
                <c:pt idx="97">
                  <c:v>971</c:v>
                </c:pt>
                <c:pt idx="98">
                  <c:v>981</c:v>
                </c:pt>
                <c:pt idx="99">
                  <c:v>991</c:v>
                </c:pt>
                <c:pt idx="100">
                  <c:v>1001</c:v>
                </c:pt>
                <c:pt idx="101">
                  <c:v>1011</c:v>
                </c:pt>
                <c:pt idx="102">
                  <c:v>1021</c:v>
                </c:pt>
                <c:pt idx="103">
                  <c:v>1031</c:v>
                </c:pt>
                <c:pt idx="104">
                  <c:v>1041</c:v>
                </c:pt>
                <c:pt idx="105">
                  <c:v>1051</c:v>
                </c:pt>
                <c:pt idx="106">
                  <c:v>1061</c:v>
                </c:pt>
                <c:pt idx="107">
                  <c:v>1071</c:v>
                </c:pt>
                <c:pt idx="108">
                  <c:v>1081</c:v>
                </c:pt>
                <c:pt idx="109">
                  <c:v>1091</c:v>
                </c:pt>
                <c:pt idx="110">
                  <c:v>1101</c:v>
                </c:pt>
                <c:pt idx="111">
                  <c:v>1111</c:v>
                </c:pt>
                <c:pt idx="112">
                  <c:v>1121</c:v>
                </c:pt>
                <c:pt idx="113">
                  <c:v>1131</c:v>
                </c:pt>
                <c:pt idx="114">
                  <c:v>1141</c:v>
                </c:pt>
                <c:pt idx="115">
                  <c:v>1151</c:v>
                </c:pt>
                <c:pt idx="116">
                  <c:v>1161</c:v>
                </c:pt>
                <c:pt idx="117">
                  <c:v>1171</c:v>
                </c:pt>
                <c:pt idx="118">
                  <c:v>1181</c:v>
                </c:pt>
                <c:pt idx="119">
                  <c:v>1191</c:v>
                </c:pt>
                <c:pt idx="120">
                  <c:v>1201</c:v>
                </c:pt>
                <c:pt idx="121">
                  <c:v>1211</c:v>
                </c:pt>
                <c:pt idx="122">
                  <c:v>1221</c:v>
                </c:pt>
                <c:pt idx="123">
                  <c:v>1231</c:v>
                </c:pt>
                <c:pt idx="124">
                  <c:v>1241</c:v>
                </c:pt>
                <c:pt idx="125">
                  <c:v>1251</c:v>
                </c:pt>
                <c:pt idx="126">
                  <c:v>1261</c:v>
                </c:pt>
                <c:pt idx="127">
                  <c:v>1271</c:v>
                </c:pt>
                <c:pt idx="128">
                  <c:v>1281</c:v>
                </c:pt>
                <c:pt idx="129">
                  <c:v>1291</c:v>
                </c:pt>
                <c:pt idx="130">
                  <c:v>1301</c:v>
                </c:pt>
                <c:pt idx="131">
                  <c:v>1311</c:v>
                </c:pt>
                <c:pt idx="132">
                  <c:v>1321</c:v>
                </c:pt>
                <c:pt idx="133">
                  <c:v>1331</c:v>
                </c:pt>
                <c:pt idx="134">
                  <c:v>1341</c:v>
                </c:pt>
                <c:pt idx="135">
                  <c:v>1351</c:v>
                </c:pt>
                <c:pt idx="136">
                  <c:v>1361</c:v>
                </c:pt>
                <c:pt idx="137">
                  <c:v>1371</c:v>
                </c:pt>
                <c:pt idx="138">
                  <c:v>1381</c:v>
                </c:pt>
                <c:pt idx="139">
                  <c:v>1391</c:v>
                </c:pt>
                <c:pt idx="140">
                  <c:v>1401</c:v>
                </c:pt>
                <c:pt idx="141">
                  <c:v>1411</c:v>
                </c:pt>
                <c:pt idx="142">
                  <c:v>1421</c:v>
                </c:pt>
                <c:pt idx="143">
                  <c:v>1431</c:v>
                </c:pt>
                <c:pt idx="144">
                  <c:v>1441</c:v>
                </c:pt>
                <c:pt idx="145">
                  <c:v>1451</c:v>
                </c:pt>
                <c:pt idx="146">
                  <c:v>1461</c:v>
                </c:pt>
                <c:pt idx="147">
                  <c:v>1471</c:v>
                </c:pt>
                <c:pt idx="148">
                  <c:v>1481</c:v>
                </c:pt>
                <c:pt idx="149">
                  <c:v>1491</c:v>
                </c:pt>
                <c:pt idx="150">
                  <c:v>1501</c:v>
                </c:pt>
                <c:pt idx="151">
                  <c:v>1511</c:v>
                </c:pt>
                <c:pt idx="152">
                  <c:v>1521</c:v>
                </c:pt>
                <c:pt idx="153">
                  <c:v>1531</c:v>
                </c:pt>
                <c:pt idx="154">
                  <c:v>1541</c:v>
                </c:pt>
                <c:pt idx="155">
                  <c:v>1551</c:v>
                </c:pt>
                <c:pt idx="156">
                  <c:v>1561</c:v>
                </c:pt>
                <c:pt idx="157">
                  <c:v>1571</c:v>
                </c:pt>
                <c:pt idx="158">
                  <c:v>1581</c:v>
                </c:pt>
                <c:pt idx="159">
                  <c:v>1591</c:v>
                </c:pt>
                <c:pt idx="160">
                  <c:v>1601</c:v>
                </c:pt>
                <c:pt idx="161">
                  <c:v>1611</c:v>
                </c:pt>
                <c:pt idx="162">
                  <c:v>1621</c:v>
                </c:pt>
                <c:pt idx="163">
                  <c:v>1631</c:v>
                </c:pt>
                <c:pt idx="164">
                  <c:v>1641</c:v>
                </c:pt>
                <c:pt idx="165">
                  <c:v>1651</c:v>
                </c:pt>
                <c:pt idx="166">
                  <c:v>1661</c:v>
                </c:pt>
                <c:pt idx="167">
                  <c:v>1671</c:v>
                </c:pt>
                <c:pt idx="168">
                  <c:v>1681</c:v>
                </c:pt>
                <c:pt idx="169">
                  <c:v>1691</c:v>
                </c:pt>
                <c:pt idx="170">
                  <c:v>1701</c:v>
                </c:pt>
                <c:pt idx="171">
                  <c:v>1711</c:v>
                </c:pt>
                <c:pt idx="172">
                  <c:v>1721</c:v>
                </c:pt>
                <c:pt idx="173">
                  <c:v>1731</c:v>
                </c:pt>
                <c:pt idx="174">
                  <c:v>1741</c:v>
                </c:pt>
                <c:pt idx="175">
                  <c:v>1751</c:v>
                </c:pt>
                <c:pt idx="176">
                  <c:v>1761</c:v>
                </c:pt>
                <c:pt idx="177">
                  <c:v>1771</c:v>
                </c:pt>
                <c:pt idx="178">
                  <c:v>1781</c:v>
                </c:pt>
                <c:pt idx="179">
                  <c:v>1791</c:v>
                </c:pt>
                <c:pt idx="180">
                  <c:v>1801</c:v>
                </c:pt>
                <c:pt idx="181">
                  <c:v>1811</c:v>
                </c:pt>
                <c:pt idx="182">
                  <c:v>1821</c:v>
                </c:pt>
                <c:pt idx="183">
                  <c:v>1831</c:v>
                </c:pt>
                <c:pt idx="184">
                  <c:v>1841</c:v>
                </c:pt>
                <c:pt idx="185">
                  <c:v>1851</c:v>
                </c:pt>
                <c:pt idx="186">
                  <c:v>1861</c:v>
                </c:pt>
                <c:pt idx="187">
                  <c:v>1871</c:v>
                </c:pt>
                <c:pt idx="188">
                  <c:v>1881</c:v>
                </c:pt>
                <c:pt idx="189">
                  <c:v>1891</c:v>
                </c:pt>
                <c:pt idx="190">
                  <c:v>1901</c:v>
                </c:pt>
                <c:pt idx="191">
                  <c:v>1911</c:v>
                </c:pt>
                <c:pt idx="192">
                  <c:v>1921</c:v>
                </c:pt>
                <c:pt idx="193">
                  <c:v>1931</c:v>
                </c:pt>
                <c:pt idx="194">
                  <c:v>1941</c:v>
                </c:pt>
                <c:pt idx="195">
                  <c:v>1951</c:v>
                </c:pt>
                <c:pt idx="196">
                  <c:v>1961</c:v>
                </c:pt>
                <c:pt idx="197">
                  <c:v>1971</c:v>
                </c:pt>
                <c:pt idx="198">
                  <c:v>1981</c:v>
                </c:pt>
                <c:pt idx="199">
                  <c:v>1991</c:v>
                </c:pt>
                <c:pt idx="200">
                  <c:v>2001</c:v>
                </c:pt>
                <c:pt idx="201">
                  <c:v>2011</c:v>
                </c:pt>
                <c:pt idx="202">
                  <c:v>2021</c:v>
                </c:pt>
                <c:pt idx="203">
                  <c:v>2031</c:v>
                </c:pt>
                <c:pt idx="204">
                  <c:v>2041</c:v>
                </c:pt>
                <c:pt idx="205">
                  <c:v>2051</c:v>
                </c:pt>
                <c:pt idx="206">
                  <c:v>2061</c:v>
                </c:pt>
                <c:pt idx="207">
                  <c:v>2071</c:v>
                </c:pt>
                <c:pt idx="208">
                  <c:v>2081</c:v>
                </c:pt>
                <c:pt idx="209">
                  <c:v>2091</c:v>
                </c:pt>
                <c:pt idx="210">
                  <c:v>2101</c:v>
                </c:pt>
                <c:pt idx="211">
                  <c:v>2111</c:v>
                </c:pt>
                <c:pt idx="212">
                  <c:v>2121</c:v>
                </c:pt>
                <c:pt idx="213">
                  <c:v>2131</c:v>
                </c:pt>
                <c:pt idx="214">
                  <c:v>2141</c:v>
                </c:pt>
                <c:pt idx="215">
                  <c:v>2151</c:v>
                </c:pt>
                <c:pt idx="216">
                  <c:v>2161</c:v>
                </c:pt>
                <c:pt idx="217">
                  <c:v>2171</c:v>
                </c:pt>
                <c:pt idx="218">
                  <c:v>2181</c:v>
                </c:pt>
                <c:pt idx="219">
                  <c:v>2191</c:v>
                </c:pt>
                <c:pt idx="220">
                  <c:v>2201</c:v>
                </c:pt>
                <c:pt idx="221">
                  <c:v>2211</c:v>
                </c:pt>
                <c:pt idx="222">
                  <c:v>2221</c:v>
                </c:pt>
                <c:pt idx="223">
                  <c:v>2231</c:v>
                </c:pt>
                <c:pt idx="224">
                  <c:v>2241</c:v>
                </c:pt>
                <c:pt idx="225">
                  <c:v>2251</c:v>
                </c:pt>
                <c:pt idx="226">
                  <c:v>2261</c:v>
                </c:pt>
                <c:pt idx="227">
                  <c:v>2271</c:v>
                </c:pt>
                <c:pt idx="228">
                  <c:v>2281</c:v>
                </c:pt>
                <c:pt idx="229">
                  <c:v>2291</c:v>
                </c:pt>
                <c:pt idx="230">
                  <c:v>2301</c:v>
                </c:pt>
                <c:pt idx="231">
                  <c:v>2311</c:v>
                </c:pt>
                <c:pt idx="232">
                  <c:v>2321</c:v>
                </c:pt>
                <c:pt idx="233">
                  <c:v>2331</c:v>
                </c:pt>
                <c:pt idx="234">
                  <c:v>2341</c:v>
                </c:pt>
                <c:pt idx="235">
                  <c:v>2351</c:v>
                </c:pt>
                <c:pt idx="236">
                  <c:v>2361</c:v>
                </c:pt>
                <c:pt idx="237">
                  <c:v>2371</c:v>
                </c:pt>
                <c:pt idx="238">
                  <c:v>2381</c:v>
                </c:pt>
                <c:pt idx="239">
                  <c:v>2391</c:v>
                </c:pt>
                <c:pt idx="240">
                  <c:v>2401</c:v>
                </c:pt>
                <c:pt idx="241">
                  <c:v>2411</c:v>
                </c:pt>
                <c:pt idx="242">
                  <c:v>2421</c:v>
                </c:pt>
                <c:pt idx="243">
                  <c:v>2431</c:v>
                </c:pt>
                <c:pt idx="244">
                  <c:v>2441</c:v>
                </c:pt>
                <c:pt idx="245">
                  <c:v>2451</c:v>
                </c:pt>
                <c:pt idx="246">
                  <c:v>2461</c:v>
                </c:pt>
                <c:pt idx="247">
                  <c:v>2471</c:v>
                </c:pt>
                <c:pt idx="248">
                  <c:v>2481</c:v>
                </c:pt>
                <c:pt idx="249">
                  <c:v>2491</c:v>
                </c:pt>
                <c:pt idx="250">
                  <c:v>2501</c:v>
                </c:pt>
                <c:pt idx="251">
                  <c:v>2511</c:v>
                </c:pt>
                <c:pt idx="252">
                  <c:v>2521</c:v>
                </c:pt>
                <c:pt idx="253">
                  <c:v>2531</c:v>
                </c:pt>
                <c:pt idx="254">
                  <c:v>2541</c:v>
                </c:pt>
                <c:pt idx="255">
                  <c:v>2551</c:v>
                </c:pt>
                <c:pt idx="256">
                  <c:v>2561</c:v>
                </c:pt>
                <c:pt idx="257">
                  <c:v>2571</c:v>
                </c:pt>
                <c:pt idx="258">
                  <c:v>2581</c:v>
                </c:pt>
                <c:pt idx="259">
                  <c:v>2591</c:v>
                </c:pt>
                <c:pt idx="260">
                  <c:v>2601</c:v>
                </c:pt>
                <c:pt idx="261">
                  <c:v>2611</c:v>
                </c:pt>
                <c:pt idx="262">
                  <c:v>2621</c:v>
                </c:pt>
                <c:pt idx="263">
                  <c:v>2631</c:v>
                </c:pt>
                <c:pt idx="264">
                  <c:v>2641</c:v>
                </c:pt>
                <c:pt idx="265">
                  <c:v>2651</c:v>
                </c:pt>
                <c:pt idx="266">
                  <c:v>2661</c:v>
                </c:pt>
                <c:pt idx="267">
                  <c:v>2671</c:v>
                </c:pt>
                <c:pt idx="268">
                  <c:v>2681</c:v>
                </c:pt>
                <c:pt idx="269">
                  <c:v>2691</c:v>
                </c:pt>
                <c:pt idx="270">
                  <c:v>2701</c:v>
                </c:pt>
                <c:pt idx="271">
                  <c:v>2711</c:v>
                </c:pt>
                <c:pt idx="272">
                  <c:v>2721</c:v>
                </c:pt>
                <c:pt idx="273">
                  <c:v>2731</c:v>
                </c:pt>
                <c:pt idx="274">
                  <c:v>2741</c:v>
                </c:pt>
                <c:pt idx="275">
                  <c:v>2751</c:v>
                </c:pt>
                <c:pt idx="276">
                  <c:v>2761</c:v>
                </c:pt>
                <c:pt idx="277">
                  <c:v>2771</c:v>
                </c:pt>
                <c:pt idx="278">
                  <c:v>2781</c:v>
                </c:pt>
                <c:pt idx="279">
                  <c:v>2791</c:v>
                </c:pt>
                <c:pt idx="280">
                  <c:v>2801</c:v>
                </c:pt>
                <c:pt idx="281">
                  <c:v>2811</c:v>
                </c:pt>
                <c:pt idx="282">
                  <c:v>2821</c:v>
                </c:pt>
                <c:pt idx="283">
                  <c:v>2831</c:v>
                </c:pt>
                <c:pt idx="284">
                  <c:v>2841</c:v>
                </c:pt>
                <c:pt idx="285">
                  <c:v>2851</c:v>
                </c:pt>
                <c:pt idx="286">
                  <c:v>2861</c:v>
                </c:pt>
                <c:pt idx="287">
                  <c:v>2871</c:v>
                </c:pt>
                <c:pt idx="288">
                  <c:v>2881</c:v>
                </c:pt>
                <c:pt idx="289">
                  <c:v>2891</c:v>
                </c:pt>
                <c:pt idx="290">
                  <c:v>2901</c:v>
                </c:pt>
                <c:pt idx="291">
                  <c:v>2911</c:v>
                </c:pt>
                <c:pt idx="292">
                  <c:v>2921</c:v>
                </c:pt>
                <c:pt idx="293">
                  <c:v>2931</c:v>
                </c:pt>
                <c:pt idx="294">
                  <c:v>2941</c:v>
                </c:pt>
                <c:pt idx="295">
                  <c:v>2951</c:v>
                </c:pt>
                <c:pt idx="296">
                  <c:v>2961</c:v>
                </c:pt>
                <c:pt idx="297">
                  <c:v>2971</c:v>
                </c:pt>
                <c:pt idx="298">
                  <c:v>2981</c:v>
                </c:pt>
                <c:pt idx="299">
                  <c:v>2991</c:v>
                </c:pt>
                <c:pt idx="300">
                  <c:v>3001</c:v>
                </c:pt>
                <c:pt idx="301">
                  <c:v>3011</c:v>
                </c:pt>
                <c:pt idx="302">
                  <c:v>3021</c:v>
                </c:pt>
                <c:pt idx="303">
                  <c:v>3031</c:v>
                </c:pt>
                <c:pt idx="304">
                  <c:v>3041</c:v>
                </c:pt>
                <c:pt idx="305">
                  <c:v>3051</c:v>
                </c:pt>
                <c:pt idx="306">
                  <c:v>3061</c:v>
                </c:pt>
                <c:pt idx="307">
                  <c:v>3071</c:v>
                </c:pt>
                <c:pt idx="308">
                  <c:v>3081</c:v>
                </c:pt>
                <c:pt idx="309">
                  <c:v>3091</c:v>
                </c:pt>
                <c:pt idx="310">
                  <c:v>3101</c:v>
                </c:pt>
                <c:pt idx="311">
                  <c:v>3111</c:v>
                </c:pt>
                <c:pt idx="312">
                  <c:v>3121</c:v>
                </c:pt>
                <c:pt idx="313">
                  <c:v>3131</c:v>
                </c:pt>
                <c:pt idx="314">
                  <c:v>3141</c:v>
                </c:pt>
                <c:pt idx="315">
                  <c:v>3151</c:v>
                </c:pt>
                <c:pt idx="316">
                  <c:v>3161</c:v>
                </c:pt>
                <c:pt idx="317">
                  <c:v>3171</c:v>
                </c:pt>
                <c:pt idx="318">
                  <c:v>3181</c:v>
                </c:pt>
                <c:pt idx="319">
                  <c:v>3191</c:v>
                </c:pt>
                <c:pt idx="320">
                  <c:v>3201</c:v>
                </c:pt>
                <c:pt idx="321">
                  <c:v>3211</c:v>
                </c:pt>
                <c:pt idx="322">
                  <c:v>3221</c:v>
                </c:pt>
                <c:pt idx="323">
                  <c:v>3231</c:v>
                </c:pt>
                <c:pt idx="324">
                  <c:v>3241</c:v>
                </c:pt>
                <c:pt idx="325">
                  <c:v>3251</c:v>
                </c:pt>
                <c:pt idx="326">
                  <c:v>3261</c:v>
                </c:pt>
                <c:pt idx="327">
                  <c:v>3271</c:v>
                </c:pt>
                <c:pt idx="328">
                  <c:v>3281</c:v>
                </c:pt>
                <c:pt idx="329">
                  <c:v>3291</c:v>
                </c:pt>
                <c:pt idx="330">
                  <c:v>3301</c:v>
                </c:pt>
                <c:pt idx="331">
                  <c:v>3311</c:v>
                </c:pt>
                <c:pt idx="332">
                  <c:v>3321</c:v>
                </c:pt>
                <c:pt idx="333">
                  <c:v>3331</c:v>
                </c:pt>
                <c:pt idx="334">
                  <c:v>3341</c:v>
                </c:pt>
                <c:pt idx="335">
                  <c:v>3351</c:v>
                </c:pt>
                <c:pt idx="336">
                  <c:v>3361</c:v>
                </c:pt>
                <c:pt idx="337">
                  <c:v>3371</c:v>
                </c:pt>
                <c:pt idx="338">
                  <c:v>3381</c:v>
                </c:pt>
                <c:pt idx="339">
                  <c:v>3391</c:v>
                </c:pt>
                <c:pt idx="340">
                  <c:v>3401</c:v>
                </c:pt>
                <c:pt idx="341">
                  <c:v>3411</c:v>
                </c:pt>
                <c:pt idx="342">
                  <c:v>3421</c:v>
                </c:pt>
                <c:pt idx="343">
                  <c:v>3431</c:v>
                </c:pt>
                <c:pt idx="344">
                  <c:v>3441</c:v>
                </c:pt>
                <c:pt idx="345">
                  <c:v>3451</c:v>
                </c:pt>
                <c:pt idx="346">
                  <c:v>3461</c:v>
                </c:pt>
                <c:pt idx="347">
                  <c:v>3471</c:v>
                </c:pt>
                <c:pt idx="348">
                  <c:v>3481</c:v>
                </c:pt>
                <c:pt idx="349">
                  <c:v>3491</c:v>
                </c:pt>
                <c:pt idx="350">
                  <c:v>3501</c:v>
                </c:pt>
                <c:pt idx="351">
                  <c:v>3511</c:v>
                </c:pt>
                <c:pt idx="352">
                  <c:v>3521</c:v>
                </c:pt>
                <c:pt idx="353">
                  <c:v>3531</c:v>
                </c:pt>
                <c:pt idx="354">
                  <c:v>3541</c:v>
                </c:pt>
                <c:pt idx="355">
                  <c:v>3551</c:v>
                </c:pt>
                <c:pt idx="356">
                  <c:v>3561</c:v>
                </c:pt>
                <c:pt idx="357">
                  <c:v>3571</c:v>
                </c:pt>
                <c:pt idx="358">
                  <c:v>3581</c:v>
                </c:pt>
                <c:pt idx="359">
                  <c:v>3591</c:v>
                </c:pt>
                <c:pt idx="360">
                  <c:v>3601</c:v>
                </c:pt>
                <c:pt idx="361">
                  <c:v>3611</c:v>
                </c:pt>
                <c:pt idx="362">
                  <c:v>3621</c:v>
                </c:pt>
                <c:pt idx="363">
                  <c:v>3631</c:v>
                </c:pt>
                <c:pt idx="364">
                  <c:v>3641</c:v>
                </c:pt>
                <c:pt idx="365">
                  <c:v>3651</c:v>
                </c:pt>
                <c:pt idx="366">
                  <c:v>3661</c:v>
                </c:pt>
                <c:pt idx="367">
                  <c:v>3671</c:v>
                </c:pt>
                <c:pt idx="368">
                  <c:v>3681</c:v>
                </c:pt>
                <c:pt idx="369">
                  <c:v>3691</c:v>
                </c:pt>
                <c:pt idx="370">
                  <c:v>3701</c:v>
                </c:pt>
                <c:pt idx="371">
                  <c:v>3711</c:v>
                </c:pt>
                <c:pt idx="372">
                  <c:v>3721</c:v>
                </c:pt>
                <c:pt idx="373">
                  <c:v>3731</c:v>
                </c:pt>
                <c:pt idx="374">
                  <c:v>3741</c:v>
                </c:pt>
                <c:pt idx="375">
                  <c:v>3751</c:v>
                </c:pt>
                <c:pt idx="376">
                  <c:v>3761</c:v>
                </c:pt>
                <c:pt idx="377">
                  <c:v>3771</c:v>
                </c:pt>
                <c:pt idx="378">
                  <c:v>3781</c:v>
                </c:pt>
                <c:pt idx="379">
                  <c:v>3791</c:v>
                </c:pt>
                <c:pt idx="380">
                  <c:v>3801</c:v>
                </c:pt>
                <c:pt idx="381">
                  <c:v>3811</c:v>
                </c:pt>
                <c:pt idx="382">
                  <c:v>3821</c:v>
                </c:pt>
                <c:pt idx="383">
                  <c:v>3831</c:v>
                </c:pt>
                <c:pt idx="384">
                  <c:v>3841</c:v>
                </c:pt>
                <c:pt idx="385">
                  <c:v>3851</c:v>
                </c:pt>
                <c:pt idx="386">
                  <c:v>3861</c:v>
                </c:pt>
                <c:pt idx="387">
                  <c:v>3871</c:v>
                </c:pt>
                <c:pt idx="388">
                  <c:v>3881</c:v>
                </c:pt>
                <c:pt idx="389">
                  <c:v>3891</c:v>
                </c:pt>
                <c:pt idx="390">
                  <c:v>3901</c:v>
                </c:pt>
                <c:pt idx="391">
                  <c:v>3911</c:v>
                </c:pt>
                <c:pt idx="392">
                  <c:v>3921</c:v>
                </c:pt>
                <c:pt idx="393">
                  <c:v>3931</c:v>
                </c:pt>
                <c:pt idx="394">
                  <c:v>3941</c:v>
                </c:pt>
                <c:pt idx="395">
                  <c:v>3951</c:v>
                </c:pt>
                <c:pt idx="396">
                  <c:v>3961</c:v>
                </c:pt>
                <c:pt idx="397">
                  <c:v>3971</c:v>
                </c:pt>
                <c:pt idx="398">
                  <c:v>3981</c:v>
                </c:pt>
                <c:pt idx="399">
                  <c:v>3991</c:v>
                </c:pt>
                <c:pt idx="400">
                  <c:v>4001</c:v>
                </c:pt>
                <c:pt idx="401">
                  <c:v>4011</c:v>
                </c:pt>
                <c:pt idx="402">
                  <c:v>4021</c:v>
                </c:pt>
                <c:pt idx="403">
                  <c:v>4031</c:v>
                </c:pt>
                <c:pt idx="404">
                  <c:v>4041</c:v>
                </c:pt>
                <c:pt idx="405">
                  <c:v>4051</c:v>
                </c:pt>
                <c:pt idx="406">
                  <c:v>4061</c:v>
                </c:pt>
                <c:pt idx="407">
                  <c:v>4071</c:v>
                </c:pt>
                <c:pt idx="408">
                  <c:v>4081</c:v>
                </c:pt>
                <c:pt idx="409">
                  <c:v>4091</c:v>
                </c:pt>
                <c:pt idx="410">
                  <c:v>4101</c:v>
                </c:pt>
                <c:pt idx="411">
                  <c:v>4111</c:v>
                </c:pt>
                <c:pt idx="412">
                  <c:v>4121</c:v>
                </c:pt>
                <c:pt idx="413">
                  <c:v>4131</c:v>
                </c:pt>
                <c:pt idx="414">
                  <c:v>4141</c:v>
                </c:pt>
                <c:pt idx="415">
                  <c:v>4151</c:v>
                </c:pt>
                <c:pt idx="416">
                  <c:v>4161</c:v>
                </c:pt>
                <c:pt idx="417">
                  <c:v>4171</c:v>
                </c:pt>
                <c:pt idx="418">
                  <c:v>4181</c:v>
                </c:pt>
                <c:pt idx="419">
                  <c:v>4191</c:v>
                </c:pt>
                <c:pt idx="420">
                  <c:v>4201</c:v>
                </c:pt>
                <c:pt idx="421">
                  <c:v>4211</c:v>
                </c:pt>
                <c:pt idx="422">
                  <c:v>4221</c:v>
                </c:pt>
                <c:pt idx="423">
                  <c:v>4231</c:v>
                </c:pt>
                <c:pt idx="424">
                  <c:v>4241</c:v>
                </c:pt>
                <c:pt idx="425">
                  <c:v>4251</c:v>
                </c:pt>
                <c:pt idx="426">
                  <c:v>4261</c:v>
                </c:pt>
                <c:pt idx="427">
                  <c:v>4271</c:v>
                </c:pt>
                <c:pt idx="428">
                  <c:v>4281</c:v>
                </c:pt>
                <c:pt idx="429">
                  <c:v>4291</c:v>
                </c:pt>
                <c:pt idx="430">
                  <c:v>4301</c:v>
                </c:pt>
                <c:pt idx="431">
                  <c:v>4311</c:v>
                </c:pt>
              </c:numCache>
            </c:numRef>
          </c:xVal>
          <c:yVal>
            <c:numRef>
              <c:f>'Pumped Well Data'!$I$6:$I$437</c:f>
              <c:numCache>
                <c:formatCode>0.00</c:formatCode>
                <c:ptCount val="432"/>
                <c:pt idx="0">
                  <c:v>2.2774000000000001</c:v>
                </c:pt>
                <c:pt idx="1">
                  <c:v>6.9735000000000014</c:v>
                </c:pt>
                <c:pt idx="2">
                  <c:v>8.531600000000001</c:v>
                </c:pt>
                <c:pt idx="3">
                  <c:v>9.4640000000000004</c:v>
                </c:pt>
                <c:pt idx="4">
                  <c:v>10.1685</c:v>
                </c:pt>
                <c:pt idx="5">
                  <c:v>10.697599999999998</c:v>
                </c:pt>
                <c:pt idx="6">
                  <c:v>11.112500000000001</c:v>
                </c:pt>
                <c:pt idx="7">
                  <c:v>11.4513</c:v>
                </c:pt>
                <c:pt idx="8">
                  <c:v>11.747</c:v>
                </c:pt>
                <c:pt idx="9">
                  <c:v>12.001799999999999</c:v>
                </c:pt>
                <c:pt idx="10">
                  <c:v>12.2254</c:v>
                </c:pt>
                <c:pt idx="11">
                  <c:v>12.433800000000002</c:v>
                </c:pt>
                <c:pt idx="12">
                  <c:v>12.630399999999998</c:v>
                </c:pt>
                <c:pt idx="13">
                  <c:v>12.819599999999998</c:v>
                </c:pt>
                <c:pt idx="14">
                  <c:v>13.3733</c:v>
                </c:pt>
                <c:pt idx="15">
                  <c:v>13.623100000000001</c:v>
                </c:pt>
                <c:pt idx="16">
                  <c:v>13.808499999999999</c:v>
                </c:pt>
                <c:pt idx="17">
                  <c:v>13.9849</c:v>
                </c:pt>
                <c:pt idx="18">
                  <c:v>14.129000000000001</c:v>
                </c:pt>
                <c:pt idx="19">
                  <c:v>14.261800000000001</c:v>
                </c:pt>
                <c:pt idx="20">
                  <c:v>14.396899999999999</c:v>
                </c:pt>
                <c:pt idx="21">
                  <c:v>14.529500000000002</c:v>
                </c:pt>
                <c:pt idx="22">
                  <c:v>14.643899999999999</c:v>
                </c:pt>
                <c:pt idx="23">
                  <c:v>14.7592</c:v>
                </c:pt>
                <c:pt idx="24">
                  <c:v>14.857499999999998</c:v>
                </c:pt>
                <c:pt idx="25">
                  <c:v>14.951000000000001</c:v>
                </c:pt>
                <c:pt idx="26">
                  <c:v>15.046299999999999</c:v>
                </c:pt>
                <c:pt idx="27">
                  <c:v>15.138000000000002</c:v>
                </c:pt>
                <c:pt idx="28">
                  <c:v>15.226600000000001</c:v>
                </c:pt>
                <c:pt idx="29">
                  <c:v>15.307500000000001</c:v>
                </c:pt>
                <c:pt idx="30">
                  <c:v>15.373900000000003</c:v>
                </c:pt>
                <c:pt idx="31">
                  <c:v>15.4544</c:v>
                </c:pt>
                <c:pt idx="32">
                  <c:v>15.532500000000002</c:v>
                </c:pt>
                <c:pt idx="33">
                  <c:v>15.598700000000001</c:v>
                </c:pt>
                <c:pt idx="34">
                  <c:v>15.635899999999999</c:v>
                </c:pt>
                <c:pt idx="35">
                  <c:v>15.718799999999998</c:v>
                </c:pt>
                <c:pt idx="36">
                  <c:v>15.7685</c:v>
                </c:pt>
                <c:pt idx="37">
                  <c:v>15.831299999999999</c:v>
                </c:pt>
                <c:pt idx="38">
                  <c:v>15.8782</c:v>
                </c:pt>
                <c:pt idx="39">
                  <c:v>15.934000000000001</c:v>
                </c:pt>
                <c:pt idx="40">
                  <c:v>15.973299999999998</c:v>
                </c:pt>
                <c:pt idx="41">
                  <c:v>16.029399999999999</c:v>
                </c:pt>
                <c:pt idx="42">
                  <c:v>16.076800000000002</c:v>
                </c:pt>
                <c:pt idx="43">
                  <c:v>16.128600000000002</c:v>
                </c:pt>
                <c:pt idx="44">
                  <c:v>16.1694</c:v>
                </c:pt>
                <c:pt idx="45">
                  <c:v>16.209399999999999</c:v>
                </c:pt>
                <c:pt idx="46">
                  <c:v>16.255199999999999</c:v>
                </c:pt>
                <c:pt idx="47">
                  <c:v>16.294699999999999</c:v>
                </c:pt>
                <c:pt idx="48">
                  <c:v>16.3429</c:v>
                </c:pt>
                <c:pt idx="49">
                  <c:v>16.382999999999999</c:v>
                </c:pt>
                <c:pt idx="50">
                  <c:v>16.4161</c:v>
                </c:pt>
                <c:pt idx="51">
                  <c:v>16.453099999999999</c:v>
                </c:pt>
                <c:pt idx="52">
                  <c:v>16.486900000000002</c:v>
                </c:pt>
                <c:pt idx="53">
                  <c:v>16.519400000000001</c:v>
                </c:pt>
                <c:pt idx="54">
                  <c:v>16.570499999999999</c:v>
                </c:pt>
                <c:pt idx="55">
                  <c:v>16.598800000000001</c:v>
                </c:pt>
                <c:pt idx="56">
                  <c:v>16.622699999999998</c:v>
                </c:pt>
                <c:pt idx="57">
                  <c:v>16.6599</c:v>
                </c:pt>
                <c:pt idx="58">
                  <c:v>16.695599999999999</c:v>
                </c:pt>
                <c:pt idx="59">
                  <c:v>16.725200000000001</c:v>
                </c:pt>
                <c:pt idx="60">
                  <c:v>16.7498</c:v>
                </c:pt>
                <c:pt idx="61">
                  <c:v>16.796299999999999</c:v>
                </c:pt>
                <c:pt idx="62">
                  <c:v>16.824300000000001</c:v>
                </c:pt>
                <c:pt idx="63">
                  <c:v>16.849799999999998</c:v>
                </c:pt>
                <c:pt idx="64">
                  <c:v>16.88</c:v>
                </c:pt>
                <c:pt idx="65">
                  <c:v>16.9115</c:v>
                </c:pt>
                <c:pt idx="66">
                  <c:v>16.942800000000002</c:v>
                </c:pt>
                <c:pt idx="67">
                  <c:v>16.970200000000002</c:v>
                </c:pt>
                <c:pt idx="68">
                  <c:v>17.001999999999999</c:v>
                </c:pt>
                <c:pt idx="69">
                  <c:v>17.0276</c:v>
                </c:pt>
                <c:pt idx="70">
                  <c:v>17.055900000000001</c:v>
                </c:pt>
                <c:pt idx="71">
                  <c:v>17.0838</c:v>
                </c:pt>
                <c:pt idx="72">
                  <c:v>17.117900000000002</c:v>
                </c:pt>
                <c:pt idx="73">
                  <c:v>17.142399999999999</c:v>
                </c:pt>
                <c:pt idx="74">
                  <c:v>17.1709</c:v>
                </c:pt>
                <c:pt idx="75">
                  <c:v>17.206500000000002</c:v>
                </c:pt>
                <c:pt idx="76">
                  <c:v>17.232700000000001</c:v>
                </c:pt>
                <c:pt idx="77">
                  <c:v>17.261800000000001</c:v>
                </c:pt>
                <c:pt idx="78">
                  <c:v>17.289100000000001</c:v>
                </c:pt>
                <c:pt idx="79">
                  <c:v>17.3184</c:v>
                </c:pt>
                <c:pt idx="80">
                  <c:v>17.351700000000001</c:v>
                </c:pt>
                <c:pt idx="81">
                  <c:v>17.3733</c:v>
                </c:pt>
                <c:pt idx="82">
                  <c:v>17.389399999999998</c:v>
                </c:pt>
                <c:pt idx="83">
                  <c:v>17.393799999999999</c:v>
                </c:pt>
                <c:pt idx="84">
                  <c:v>17.417200000000001</c:v>
                </c:pt>
                <c:pt idx="85">
                  <c:v>17.436900000000001</c:v>
                </c:pt>
                <c:pt idx="86">
                  <c:v>17.458200000000001</c:v>
                </c:pt>
                <c:pt idx="87">
                  <c:v>17.483699999999999</c:v>
                </c:pt>
                <c:pt idx="88">
                  <c:v>17.512699999999999</c:v>
                </c:pt>
                <c:pt idx="89">
                  <c:v>17.5291</c:v>
                </c:pt>
                <c:pt idx="90">
                  <c:v>17.558199999999999</c:v>
                </c:pt>
                <c:pt idx="91">
                  <c:v>17.572300000000002</c:v>
                </c:pt>
                <c:pt idx="92">
                  <c:v>17.6021</c:v>
                </c:pt>
                <c:pt idx="93">
                  <c:v>17.624199999999998</c:v>
                </c:pt>
                <c:pt idx="94">
                  <c:v>17.640699999999999</c:v>
                </c:pt>
                <c:pt idx="95">
                  <c:v>17.661100000000001</c:v>
                </c:pt>
                <c:pt idx="96">
                  <c:v>17.666999999999998</c:v>
                </c:pt>
                <c:pt idx="97">
                  <c:v>17.668900000000001</c:v>
                </c:pt>
                <c:pt idx="98">
                  <c:v>17.6921</c:v>
                </c:pt>
                <c:pt idx="99">
                  <c:v>17.707000000000001</c:v>
                </c:pt>
                <c:pt idx="100">
                  <c:v>17.729400000000002</c:v>
                </c:pt>
                <c:pt idx="101">
                  <c:v>17.7502</c:v>
                </c:pt>
                <c:pt idx="102">
                  <c:v>17.764099999999999</c:v>
                </c:pt>
                <c:pt idx="103">
                  <c:v>17.7789</c:v>
                </c:pt>
                <c:pt idx="104">
                  <c:v>17.791700000000002</c:v>
                </c:pt>
                <c:pt idx="105">
                  <c:v>17.8079</c:v>
                </c:pt>
                <c:pt idx="106">
                  <c:v>17.832599999999999</c:v>
                </c:pt>
                <c:pt idx="107">
                  <c:v>17.8505</c:v>
                </c:pt>
                <c:pt idx="108">
                  <c:v>17.869199999999999</c:v>
                </c:pt>
                <c:pt idx="109">
                  <c:v>17.882999999999999</c:v>
                </c:pt>
                <c:pt idx="110">
                  <c:v>17.8933</c:v>
                </c:pt>
                <c:pt idx="111">
                  <c:v>17.912500000000001</c:v>
                </c:pt>
                <c:pt idx="112">
                  <c:v>17.923100000000002</c:v>
                </c:pt>
                <c:pt idx="113">
                  <c:v>17.941199999999998</c:v>
                </c:pt>
                <c:pt idx="114">
                  <c:v>17.970299999999998</c:v>
                </c:pt>
                <c:pt idx="115">
                  <c:v>17.981300000000001</c:v>
                </c:pt>
                <c:pt idx="116">
                  <c:v>17.996700000000001</c:v>
                </c:pt>
                <c:pt idx="117">
                  <c:v>18.0123</c:v>
                </c:pt>
                <c:pt idx="118">
                  <c:v>18.035700000000002</c:v>
                </c:pt>
                <c:pt idx="119">
                  <c:v>18.052800000000001</c:v>
                </c:pt>
                <c:pt idx="120">
                  <c:v>18.057400000000001</c:v>
                </c:pt>
                <c:pt idx="121">
                  <c:v>18.072900000000001</c:v>
                </c:pt>
                <c:pt idx="122">
                  <c:v>18.089500000000001</c:v>
                </c:pt>
                <c:pt idx="123">
                  <c:v>18.096599999999999</c:v>
                </c:pt>
                <c:pt idx="124">
                  <c:v>18.111799999999999</c:v>
                </c:pt>
                <c:pt idx="125">
                  <c:v>18.129200000000001</c:v>
                </c:pt>
                <c:pt idx="126">
                  <c:v>18.147600000000001</c:v>
                </c:pt>
                <c:pt idx="127">
                  <c:v>18.1524</c:v>
                </c:pt>
                <c:pt idx="128">
                  <c:v>18.1662</c:v>
                </c:pt>
                <c:pt idx="129">
                  <c:v>18.1798</c:v>
                </c:pt>
                <c:pt idx="130">
                  <c:v>18.186800000000002</c:v>
                </c:pt>
                <c:pt idx="131">
                  <c:v>18.197300000000002</c:v>
                </c:pt>
                <c:pt idx="132">
                  <c:v>18.212800000000001</c:v>
                </c:pt>
                <c:pt idx="133">
                  <c:v>18.217000000000002</c:v>
                </c:pt>
                <c:pt idx="134">
                  <c:v>18.2394</c:v>
                </c:pt>
                <c:pt idx="135">
                  <c:v>18.247</c:v>
                </c:pt>
                <c:pt idx="136">
                  <c:v>18.277799999999999</c:v>
                </c:pt>
                <c:pt idx="137">
                  <c:v>18.3017</c:v>
                </c:pt>
                <c:pt idx="138">
                  <c:v>18.316199999999998</c:v>
                </c:pt>
                <c:pt idx="139">
                  <c:v>18.3231</c:v>
                </c:pt>
                <c:pt idx="140">
                  <c:v>18.340500000000002</c:v>
                </c:pt>
                <c:pt idx="141">
                  <c:v>18.343</c:v>
                </c:pt>
                <c:pt idx="142">
                  <c:v>18.351200000000002</c:v>
                </c:pt>
                <c:pt idx="143">
                  <c:v>18.367699999999999</c:v>
                </c:pt>
                <c:pt idx="144">
                  <c:v>18.3748</c:v>
                </c:pt>
                <c:pt idx="145">
                  <c:v>18.395900000000001</c:v>
                </c:pt>
                <c:pt idx="146">
                  <c:v>18.410799999999998</c:v>
                </c:pt>
                <c:pt idx="147">
                  <c:v>18.428000000000001</c:v>
                </c:pt>
                <c:pt idx="148">
                  <c:v>18.449400000000001</c:v>
                </c:pt>
                <c:pt idx="149">
                  <c:v>18.459299999999999</c:v>
                </c:pt>
                <c:pt idx="150">
                  <c:v>18.477999999999998</c:v>
                </c:pt>
                <c:pt idx="151">
                  <c:v>18.488099999999999</c:v>
                </c:pt>
                <c:pt idx="152">
                  <c:v>18.489799999999999</c:v>
                </c:pt>
                <c:pt idx="153">
                  <c:v>18.5029</c:v>
                </c:pt>
                <c:pt idx="154">
                  <c:v>18.512899999999998</c:v>
                </c:pt>
                <c:pt idx="155">
                  <c:v>18.514800000000001</c:v>
                </c:pt>
                <c:pt idx="156">
                  <c:v>18.532900000000001</c:v>
                </c:pt>
                <c:pt idx="157">
                  <c:v>18.551200000000001</c:v>
                </c:pt>
                <c:pt idx="158">
                  <c:v>18.5562</c:v>
                </c:pt>
                <c:pt idx="159">
                  <c:v>18.5566</c:v>
                </c:pt>
                <c:pt idx="160">
                  <c:v>18.5688</c:v>
                </c:pt>
                <c:pt idx="161">
                  <c:v>18.577999999999999</c:v>
                </c:pt>
                <c:pt idx="162">
                  <c:v>18.614100000000001</c:v>
                </c:pt>
                <c:pt idx="163">
                  <c:v>18.638999999999999</c:v>
                </c:pt>
                <c:pt idx="164">
                  <c:v>18.650300000000001</c:v>
                </c:pt>
                <c:pt idx="165">
                  <c:v>18.650400000000001</c:v>
                </c:pt>
                <c:pt idx="166">
                  <c:v>18.657799999999998</c:v>
                </c:pt>
                <c:pt idx="167">
                  <c:v>18.6555</c:v>
                </c:pt>
                <c:pt idx="168">
                  <c:v>18.666599999999999</c:v>
                </c:pt>
                <c:pt idx="169">
                  <c:v>18.688500000000001</c:v>
                </c:pt>
                <c:pt idx="170">
                  <c:v>18.685400000000001</c:v>
                </c:pt>
                <c:pt idx="171">
                  <c:v>18.6952</c:v>
                </c:pt>
                <c:pt idx="172">
                  <c:v>18.697300000000002</c:v>
                </c:pt>
                <c:pt idx="173">
                  <c:v>18.707799999999999</c:v>
                </c:pt>
                <c:pt idx="174">
                  <c:v>18.713899999999999</c:v>
                </c:pt>
                <c:pt idx="175">
                  <c:v>18.720099999999999</c:v>
                </c:pt>
                <c:pt idx="176">
                  <c:v>18.738499999999998</c:v>
                </c:pt>
                <c:pt idx="177">
                  <c:v>18.7468</c:v>
                </c:pt>
                <c:pt idx="178">
                  <c:v>18.754899999999999</c:v>
                </c:pt>
                <c:pt idx="179">
                  <c:v>18.759599999999999</c:v>
                </c:pt>
                <c:pt idx="180">
                  <c:v>18.764800000000001</c:v>
                </c:pt>
                <c:pt idx="181">
                  <c:v>18.770299999999999</c:v>
                </c:pt>
                <c:pt idx="182">
                  <c:v>18.776299999999999</c:v>
                </c:pt>
                <c:pt idx="183">
                  <c:v>18.7834</c:v>
                </c:pt>
                <c:pt idx="184">
                  <c:v>18.786899999999999</c:v>
                </c:pt>
                <c:pt idx="185">
                  <c:v>18.793700000000001</c:v>
                </c:pt>
                <c:pt idx="186">
                  <c:v>18.794599999999999</c:v>
                </c:pt>
                <c:pt idx="187">
                  <c:v>18.8064</c:v>
                </c:pt>
                <c:pt idx="188">
                  <c:v>18.817499999999999</c:v>
                </c:pt>
                <c:pt idx="189">
                  <c:v>18.814699999999998</c:v>
                </c:pt>
                <c:pt idx="190">
                  <c:v>18.8185</c:v>
                </c:pt>
                <c:pt idx="191">
                  <c:v>18.852799999999998</c:v>
                </c:pt>
                <c:pt idx="192">
                  <c:v>18.847300000000001</c:v>
                </c:pt>
                <c:pt idx="193">
                  <c:v>18.859300000000001</c:v>
                </c:pt>
                <c:pt idx="194">
                  <c:v>18.863499999999998</c:v>
                </c:pt>
                <c:pt idx="195">
                  <c:v>18.872900000000001</c:v>
                </c:pt>
                <c:pt idx="196">
                  <c:v>18.869199999999999</c:v>
                </c:pt>
                <c:pt idx="197">
                  <c:v>18.875900000000001</c:v>
                </c:pt>
                <c:pt idx="198">
                  <c:v>18.885200000000001</c:v>
                </c:pt>
                <c:pt idx="199">
                  <c:v>18.8948</c:v>
                </c:pt>
                <c:pt idx="200">
                  <c:v>18.8993</c:v>
                </c:pt>
                <c:pt idx="201">
                  <c:v>18.9023</c:v>
                </c:pt>
                <c:pt idx="202">
                  <c:v>18.905100000000001</c:v>
                </c:pt>
                <c:pt idx="203">
                  <c:v>18.898</c:v>
                </c:pt>
                <c:pt idx="204">
                  <c:v>18.911899999999999</c:v>
                </c:pt>
                <c:pt idx="205">
                  <c:v>18.909299999999998</c:v>
                </c:pt>
                <c:pt idx="206">
                  <c:v>18.916700000000002</c:v>
                </c:pt>
                <c:pt idx="207">
                  <c:v>18.934000000000001</c:v>
                </c:pt>
                <c:pt idx="208">
                  <c:v>18.943300000000001</c:v>
                </c:pt>
                <c:pt idx="209">
                  <c:v>18.967099999999999</c:v>
                </c:pt>
                <c:pt idx="210">
                  <c:v>18.9665</c:v>
                </c:pt>
                <c:pt idx="211">
                  <c:v>18.975300000000001</c:v>
                </c:pt>
                <c:pt idx="212">
                  <c:v>18.994499999999999</c:v>
                </c:pt>
                <c:pt idx="213">
                  <c:v>18.992599999999999</c:v>
                </c:pt>
                <c:pt idx="214">
                  <c:v>19.004999999999999</c:v>
                </c:pt>
                <c:pt idx="215">
                  <c:v>19.004000000000001</c:v>
                </c:pt>
                <c:pt idx="216">
                  <c:v>19.006399999999999</c:v>
                </c:pt>
                <c:pt idx="217">
                  <c:v>19.0017</c:v>
                </c:pt>
                <c:pt idx="218">
                  <c:v>19.005399999999998</c:v>
                </c:pt>
                <c:pt idx="219">
                  <c:v>19.0047</c:v>
                </c:pt>
                <c:pt idx="220">
                  <c:v>19.005399999999998</c:v>
                </c:pt>
                <c:pt idx="221">
                  <c:v>19.015599999999999</c:v>
                </c:pt>
                <c:pt idx="222">
                  <c:v>19.025500000000001</c:v>
                </c:pt>
                <c:pt idx="223">
                  <c:v>19.040900000000001</c:v>
                </c:pt>
                <c:pt idx="224">
                  <c:v>19.054100000000002</c:v>
                </c:pt>
                <c:pt idx="225">
                  <c:v>19.0702</c:v>
                </c:pt>
                <c:pt idx="226">
                  <c:v>19.079899999999999</c:v>
                </c:pt>
                <c:pt idx="227">
                  <c:v>19.097999999999999</c:v>
                </c:pt>
                <c:pt idx="228">
                  <c:v>19.11</c:v>
                </c:pt>
                <c:pt idx="229">
                  <c:v>19.118300000000001</c:v>
                </c:pt>
                <c:pt idx="230">
                  <c:v>19.260200000000001</c:v>
                </c:pt>
                <c:pt idx="231">
                  <c:v>19.366299999999999</c:v>
                </c:pt>
                <c:pt idx="232">
                  <c:v>19.4299</c:v>
                </c:pt>
                <c:pt idx="233">
                  <c:v>19.4709</c:v>
                </c:pt>
                <c:pt idx="234">
                  <c:v>19.504200000000001</c:v>
                </c:pt>
                <c:pt idx="235">
                  <c:v>19.5395</c:v>
                </c:pt>
                <c:pt idx="236">
                  <c:v>19.558</c:v>
                </c:pt>
                <c:pt idx="237">
                  <c:v>19.578900000000001</c:v>
                </c:pt>
                <c:pt idx="238">
                  <c:v>19.5974</c:v>
                </c:pt>
                <c:pt idx="239">
                  <c:v>19.605799999999999</c:v>
                </c:pt>
                <c:pt idx="240">
                  <c:v>19.603200000000001</c:v>
                </c:pt>
                <c:pt idx="241">
                  <c:v>19.610700000000001</c:v>
                </c:pt>
                <c:pt idx="242">
                  <c:v>19.613499999999998</c:v>
                </c:pt>
                <c:pt idx="243">
                  <c:v>19.640699999999999</c:v>
                </c:pt>
                <c:pt idx="244">
                  <c:v>19.654399999999999</c:v>
                </c:pt>
                <c:pt idx="245">
                  <c:v>19.674400000000002</c:v>
                </c:pt>
                <c:pt idx="246">
                  <c:v>19.683600000000002</c:v>
                </c:pt>
                <c:pt idx="247">
                  <c:v>19.692599999999999</c:v>
                </c:pt>
                <c:pt idx="248">
                  <c:v>19.697800000000001</c:v>
                </c:pt>
                <c:pt idx="249">
                  <c:v>19.7119</c:v>
                </c:pt>
                <c:pt idx="250">
                  <c:v>19.7166</c:v>
                </c:pt>
                <c:pt idx="251">
                  <c:v>19.728999999999999</c:v>
                </c:pt>
                <c:pt idx="252">
                  <c:v>19.740600000000001</c:v>
                </c:pt>
                <c:pt idx="253">
                  <c:v>19.750900000000001</c:v>
                </c:pt>
                <c:pt idx="254">
                  <c:v>19.750599999999999</c:v>
                </c:pt>
                <c:pt idx="255">
                  <c:v>19.762599999999999</c:v>
                </c:pt>
                <c:pt idx="256">
                  <c:v>19.772200000000002</c:v>
                </c:pt>
                <c:pt idx="257">
                  <c:v>19.783899999999999</c:v>
                </c:pt>
                <c:pt idx="258">
                  <c:v>19.7882</c:v>
                </c:pt>
                <c:pt idx="259">
                  <c:v>19.793099999999999</c:v>
                </c:pt>
                <c:pt idx="260">
                  <c:v>19.797599999999999</c:v>
                </c:pt>
                <c:pt idx="261">
                  <c:v>19.802900000000001</c:v>
                </c:pt>
                <c:pt idx="262">
                  <c:v>19.799800000000001</c:v>
                </c:pt>
                <c:pt idx="263">
                  <c:v>19.803799999999999</c:v>
                </c:pt>
                <c:pt idx="264">
                  <c:v>19.8188</c:v>
                </c:pt>
                <c:pt idx="265">
                  <c:v>19.808699999999998</c:v>
                </c:pt>
                <c:pt idx="266">
                  <c:v>19.816199999999998</c:v>
                </c:pt>
                <c:pt idx="267">
                  <c:v>19.8203</c:v>
                </c:pt>
                <c:pt idx="268">
                  <c:v>19.829799999999999</c:v>
                </c:pt>
                <c:pt idx="269">
                  <c:v>19.835599999999999</c:v>
                </c:pt>
                <c:pt idx="270">
                  <c:v>19.836500000000001</c:v>
                </c:pt>
                <c:pt idx="271">
                  <c:v>19.849</c:v>
                </c:pt>
                <c:pt idx="272">
                  <c:v>19.848700000000001</c:v>
                </c:pt>
                <c:pt idx="273">
                  <c:v>19.854800000000001</c:v>
                </c:pt>
                <c:pt idx="274">
                  <c:v>19.854800000000001</c:v>
                </c:pt>
                <c:pt idx="275">
                  <c:v>19.872699999999998</c:v>
                </c:pt>
                <c:pt idx="276">
                  <c:v>19.874400000000001</c:v>
                </c:pt>
                <c:pt idx="277">
                  <c:v>19.8767</c:v>
                </c:pt>
                <c:pt idx="278">
                  <c:v>19.885899999999999</c:v>
                </c:pt>
                <c:pt idx="279">
                  <c:v>19.8917</c:v>
                </c:pt>
                <c:pt idx="280">
                  <c:v>19.894200000000001</c:v>
                </c:pt>
                <c:pt idx="281">
                  <c:v>19.901</c:v>
                </c:pt>
                <c:pt idx="282">
                  <c:v>19.902999999999999</c:v>
                </c:pt>
                <c:pt idx="283">
                  <c:v>19.9056</c:v>
                </c:pt>
                <c:pt idx="284">
                  <c:v>19.913399999999999</c:v>
                </c:pt>
                <c:pt idx="285">
                  <c:v>19.918299999999999</c:v>
                </c:pt>
                <c:pt idx="286">
                  <c:v>19.919</c:v>
                </c:pt>
                <c:pt idx="287">
                  <c:v>19.923100000000002</c:v>
                </c:pt>
                <c:pt idx="288">
                  <c:v>19.922699999999999</c:v>
                </c:pt>
                <c:pt idx="289">
                  <c:v>19.922699999999999</c:v>
                </c:pt>
                <c:pt idx="290">
                  <c:v>19.928599999999999</c:v>
                </c:pt>
                <c:pt idx="291">
                  <c:v>19.928599999999999</c:v>
                </c:pt>
                <c:pt idx="292">
                  <c:v>19.944500000000001</c:v>
                </c:pt>
                <c:pt idx="293">
                  <c:v>19.9651</c:v>
                </c:pt>
                <c:pt idx="294">
                  <c:v>19.972899999999999</c:v>
                </c:pt>
                <c:pt idx="295">
                  <c:v>19.571400000000001</c:v>
                </c:pt>
                <c:pt idx="296">
                  <c:v>19.625600000000002</c:v>
                </c:pt>
                <c:pt idx="297">
                  <c:v>19.6601</c:v>
                </c:pt>
                <c:pt idx="298">
                  <c:v>19.6828</c:v>
                </c:pt>
                <c:pt idx="299">
                  <c:v>19.691800000000001</c:v>
                </c:pt>
                <c:pt idx="300">
                  <c:v>19.695399999999999</c:v>
                </c:pt>
                <c:pt idx="301">
                  <c:v>19.686499999999999</c:v>
                </c:pt>
                <c:pt idx="302">
                  <c:v>19.700700000000001</c:v>
                </c:pt>
                <c:pt idx="303">
                  <c:v>19.695699999999999</c:v>
                </c:pt>
                <c:pt idx="304">
                  <c:v>19.6938</c:v>
                </c:pt>
                <c:pt idx="305">
                  <c:v>19.7041</c:v>
                </c:pt>
                <c:pt idx="306">
                  <c:v>19.7014</c:v>
                </c:pt>
                <c:pt idx="307">
                  <c:v>19.697500000000002</c:v>
                </c:pt>
                <c:pt idx="308">
                  <c:v>19.703299999999999</c:v>
                </c:pt>
                <c:pt idx="309">
                  <c:v>19.6953</c:v>
                </c:pt>
                <c:pt idx="310">
                  <c:v>19.693300000000001</c:v>
                </c:pt>
                <c:pt idx="311">
                  <c:v>19.695</c:v>
                </c:pt>
                <c:pt idx="312">
                  <c:v>19.720500000000001</c:v>
                </c:pt>
                <c:pt idx="313">
                  <c:v>19.726099999999999</c:v>
                </c:pt>
                <c:pt idx="314">
                  <c:v>19.732099999999999</c:v>
                </c:pt>
                <c:pt idx="315">
                  <c:v>19.728200000000001</c:v>
                </c:pt>
                <c:pt idx="316">
                  <c:v>19.734999999999999</c:v>
                </c:pt>
                <c:pt idx="317">
                  <c:v>19.732199999999999</c:v>
                </c:pt>
                <c:pt idx="318">
                  <c:v>19.7333</c:v>
                </c:pt>
                <c:pt idx="319">
                  <c:v>19.729500000000002</c:v>
                </c:pt>
                <c:pt idx="320">
                  <c:v>19.7364</c:v>
                </c:pt>
                <c:pt idx="321">
                  <c:v>19.737200000000001</c:v>
                </c:pt>
                <c:pt idx="322">
                  <c:v>19.736999999999998</c:v>
                </c:pt>
                <c:pt idx="323">
                  <c:v>19.740200000000002</c:v>
                </c:pt>
                <c:pt idx="324">
                  <c:v>19.747499999999999</c:v>
                </c:pt>
                <c:pt idx="325">
                  <c:v>19.741600000000002</c:v>
                </c:pt>
                <c:pt idx="326">
                  <c:v>19.7499</c:v>
                </c:pt>
                <c:pt idx="327">
                  <c:v>19.745999999999999</c:v>
                </c:pt>
                <c:pt idx="328">
                  <c:v>19.734300000000001</c:v>
                </c:pt>
                <c:pt idx="329">
                  <c:v>19.731400000000001</c:v>
                </c:pt>
                <c:pt idx="330">
                  <c:v>19.740300000000001</c:v>
                </c:pt>
                <c:pt idx="331">
                  <c:v>19.739599999999999</c:v>
                </c:pt>
                <c:pt idx="332">
                  <c:v>19.744499999999999</c:v>
                </c:pt>
                <c:pt idx="333">
                  <c:v>19.744600000000002</c:v>
                </c:pt>
                <c:pt idx="334">
                  <c:v>19.743400000000001</c:v>
                </c:pt>
                <c:pt idx="335">
                  <c:v>19.739899999999999</c:v>
                </c:pt>
                <c:pt idx="336">
                  <c:v>19.742899999999999</c:v>
                </c:pt>
                <c:pt idx="337">
                  <c:v>19.7408</c:v>
                </c:pt>
                <c:pt idx="338">
                  <c:v>19.732400000000002</c:v>
                </c:pt>
                <c:pt idx="339">
                  <c:v>19.738</c:v>
                </c:pt>
                <c:pt idx="340">
                  <c:v>19.7333</c:v>
                </c:pt>
                <c:pt idx="341">
                  <c:v>19.740300000000001</c:v>
                </c:pt>
                <c:pt idx="342">
                  <c:v>19.7425</c:v>
                </c:pt>
                <c:pt idx="343">
                  <c:v>19.742699999999999</c:v>
                </c:pt>
                <c:pt idx="344">
                  <c:v>19.739899999999999</c:v>
                </c:pt>
                <c:pt idx="345">
                  <c:v>19.749500000000001</c:v>
                </c:pt>
                <c:pt idx="346">
                  <c:v>19.755199999999999</c:v>
                </c:pt>
                <c:pt idx="347">
                  <c:v>19.757400000000001</c:v>
                </c:pt>
                <c:pt idx="348">
                  <c:v>19.751999999999999</c:v>
                </c:pt>
                <c:pt idx="349">
                  <c:v>19.766500000000001</c:v>
                </c:pt>
                <c:pt idx="350">
                  <c:v>19.758600000000001</c:v>
                </c:pt>
                <c:pt idx="351">
                  <c:v>19.7623</c:v>
                </c:pt>
                <c:pt idx="352">
                  <c:v>19.7683</c:v>
                </c:pt>
                <c:pt idx="353">
                  <c:v>19.764700000000001</c:v>
                </c:pt>
                <c:pt idx="354">
                  <c:v>19.7745</c:v>
                </c:pt>
                <c:pt idx="355">
                  <c:v>19.779299999999999</c:v>
                </c:pt>
                <c:pt idx="356">
                  <c:v>19.787299999999998</c:v>
                </c:pt>
                <c:pt idx="357">
                  <c:v>19.785700000000002</c:v>
                </c:pt>
                <c:pt idx="358">
                  <c:v>19.788900000000002</c:v>
                </c:pt>
                <c:pt idx="359">
                  <c:v>19.7927</c:v>
                </c:pt>
                <c:pt idx="360">
                  <c:v>19.7925</c:v>
                </c:pt>
                <c:pt idx="361">
                  <c:v>19.802</c:v>
                </c:pt>
                <c:pt idx="362">
                  <c:v>19.802</c:v>
                </c:pt>
                <c:pt idx="363">
                  <c:v>19.8139</c:v>
                </c:pt>
                <c:pt idx="364">
                  <c:v>19.825500000000002</c:v>
                </c:pt>
                <c:pt idx="365">
                  <c:v>19.838100000000001</c:v>
                </c:pt>
                <c:pt idx="366">
                  <c:v>19.836600000000001</c:v>
                </c:pt>
                <c:pt idx="367">
                  <c:v>19.848299999999998</c:v>
                </c:pt>
                <c:pt idx="368">
                  <c:v>19.853200000000001</c:v>
                </c:pt>
                <c:pt idx="369">
                  <c:v>19.854700000000001</c:v>
                </c:pt>
                <c:pt idx="370">
                  <c:v>19.867799999999999</c:v>
                </c:pt>
                <c:pt idx="371">
                  <c:v>19.867899999999999</c:v>
                </c:pt>
                <c:pt idx="372">
                  <c:v>19.8767</c:v>
                </c:pt>
                <c:pt idx="373">
                  <c:v>19.869299999999999</c:v>
                </c:pt>
                <c:pt idx="374">
                  <c:v>19.869</c:v>
                </c:pt>
                <c:pt idx="375">
                  <c:v>19.869900000000001</c:v>
                </c:pt>
                <c:pt idx="376">
                  <c:v>19.879200000000001</c:v>
                </c:pt>
                <c:pt idx="377">
                  <c:v>19.889800000000001</c:v>
                </c:pt>
                <c:pt idx="378">
                  <c:v>19.900400000000001</c:v>
                </c:pt>
                <c:pt idx="379">
                  <c:v>19.908899999999999</c:v>
                </c:pt>
                <c:pt idx="380">
                  <c:v>19.921299999999999</c:v>
                </c:pt>
                <c:pt idx="381">
                  <c:v>19.929100000000002</c:v>
                </c:pt>
                <c:pt idx="382">
                  <c:v>19.938400000000001</c:v>
                </c:pt>
                <c:pt idx="383">
                  <c:v>19.950199999999999</c:v>
                </c:pt>
                <c:pt idx="384">
                  <c:v>19.9529</c:v>
                </c:pt>
                <c:pt idx="385">
                  <c:v>19.947900000000001</c:v>
                </c:pt>
                <c:pt idx="386">
                  <c:v>19.954699999999999</c:v>
                </c:pt>
                <c:pt idx="387">
                  <c:v>19.961500000000001</c:v>
                </c:pt>
                <c:pt idx="388">
                  <c:v>19.959500000000002</c:v>
                </c:pt>
                <c:pt idx="389">
                  <c:v>19.957699999999999</c:v>
                </c:pt>
                <c:pt idx="390">
                  <c:v>19.9679</c:v>
                </c:pt>
                <c:pt idx="391">
                  <c:v>19.974</c:v>
                </c:pt>
                <c:pt idx="392">
                  <c:v>19.9832</c:v>
                </c:pt>
                <c:pt idx="393">
                  <c:v>19.984300000000001</c:v>
                </c:pt>
                <c:pt idx="394">
                  <c:v>19.988499999999998</c:v>
                </c:pt>
                <c:pt idx="395">
                  <c:v>19.996700000000001</c:v>
                </c:pt>
                <c:pt idx="396">
                  <c:v>20.001300000000001</c:v>
                </c:pt>
                <c:pt idx="397">
                  <c:v>19.997</c:v>
                </c:pt>
                <c:pt idx="398">
                  <c:v>20.001200000000001</c:v>
                </c:pt>
                <c:pt idx="399">
                  <c:v>20.0029</c:v>
                </c:pt>
                <c:pt idx="400">
                  <c:v>19.981100000000001</c:v>
                </c:pt>
                <c:pt idx="401">
                  <c:v>19.982600000000001</c:v>
                </c:pt>
                <c:pt idx="402">
                  <c:v>19.973600000000001</c:v>
                </c:pt>
                <c:pt idx="403">
                  <c:v>19.982800000000001</c:v>
                </c:pt>
                <c:pt idx="404">
                  <c:v>19.976299999999998</c:v>
                </c:pt>
                <c:pt idx="405">
                  <c:v>19.9802</c:v>
                </c:pt>
                <c:pt idx="406">
                  <c:v>19.991</c:v>
                </c:pt>
                <c:pt idx="407">
                  <c:v>19.994800000000001</c:v>
                </c:pt>
                <c:pt idx="408">
                  <c:v>19.991800000000001</c:v>
                </c:pt>
                <c:pt idx="409">
                  <c:v>19.9863</c:v>
                </c:pt>
                <c:pt idx="410">
                  <c:v>19.996400000000001</c:v>
                </c:pt>
                <c:pt idx="411">
                  <c:v>20.000900000000001</c:v>
                </c:pt>
                <c:pt idx="412">
                  <c:v>19.9968</c:v>
                </c:pt>
                <c:pt idx="413">
                  <c:v>20</c:v>
                </c:pt>
                <c:pt idx="414">
                  <c:v>20.002700000000001</c:v>
                </c:pt>
                <c:pt idx="415">
                  <c:v>20.003299999999999</c:v>
                </c:pt>
                <c:pt idx="416">
                  <c:v>20.005300000000002</c:v>
                </c:pt>
                <c:pt idx="417">
                  <c:v>20.007100000000001</c:v>
                </c:pt>
                <c:pt idx="418">
                  <c:v>19.996500000000001</c:v>
                </c:pt>
                <c:pt idx="419">
                  <c:v>20.001300000000001</c:v>
                </c:pt>
                <c:pt idx="420">
                  <c:v>20.000399999999999</c:v>
                </c:pt>
                <c:pt idx="421">
                  <c:v>20.0075</c:v>
                </c:pt>
                <c:pt idx="422">
                  <c:v>20.009399999999999</c:v>
                </c:pt>
                <c:pt idx="423">
                  <c:v>20.010200000000001</c:v>
                </c:pt>
                <c:pt idx="424">
                  <c:v>20.012</c:v>
                </c:pt>
                <c:pt idx="425">
                  <c:v>20.0184</c:v>
                </c:pt>
                <c:pt idx="426">
                  <c:v>20.023700000000002</c:v>
                </c:pt>
                <c:pt idx="427">
                  <c:v>20.023099999999999</c:v>
                </c:pt>
                <c:pt idx="428">
                  <c:v>20.019100000000002</c:v>
                </c:pt>
                <c:pt idx="429">
                  <c:v>20.0198</c:v>
                </c:pt>
                <c:pt idx="430">
                  <c:v>20.0245</c:v>
                </c:pt>
                <c:pt idx="431">
                  <c:v>20.047000000000001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E62-41A0-BBEF-26C73153BD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2636592"/>
        <c:axId val="1839949360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0"/>
                <c:tx>
                  <c:v>Radial Flow Regime</c:v>
                </c:tx>
                <c:spPr>
                  <a:ln w="12700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4"/>
                  <c:spPr>
                    <a:solidFill>
                      <a:schemeClr val="accent2"/>
                    </a:solidFill>
                    <a:ln w="9525">
                      <a:solidFill>
                        <a:schemeClr val="accent2"/>
                      </a:solidFill>
                    </a:ln>
                    <a:effectLst/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'Pumped Well Data'!$A$300:$A$696</c15:sqref>
                        </c15:formulaRef>
                      </c:ext>
                    </c:extLst>
                    <c:numCache>
                      <c:formatCode>General</c:formatCode>
                      <c:ptCount val="397"/>
                      <c:pt idx="0">
                        <c:v>2941</c:v>
                      </c:pt>
                      <c:pt idx="1">
                        <c:v>2951</c:v>
                      </c:pt>
                      <c:pt idx="2">
                        <c:v>2961</c:v>
                      </c:pt>
                      <c:pt idx="3">
                        <c:v>2971</c:v>
                      </c:pt>
                      <c:pt idx="4">
                        <c:v>2981</c:v>
                      </c:pt>
                      <c:pt idx="5">
                        <c:v>2991</c:v>
                      </c:pt>
                      <c:pt idx="6">
                        <c:v>3001</c:v>
                      </c:pt>
                      <c:pt idx="7">
                        <c:v>3011</c:v>
                      </c:pt>
                      <c:pt idx="8">
                        <c:v>3021</c:v>
                      </c:pt>
                      <c:pt idx="9">
                        <c:v>3031</c:v>
                      </c:pt>
                      <c:pt idx="10">
                        <c:v>3041</c:v>
                      </c:pt>
                      <c:pt idx="11">
                        <c:v>3051</c:v>
                      </c:pt>
                      <c:pt idx="12">
                        <c:v>3061</c:v>
                      </c:pt>
                      <c:pt idx="13">
                        <c:v>3071</c:v>
                      </c:pt>
                      <c:pt idx="14">
                        <c:v>3081</c:v>
                      </c:pt>
                      <c:pt idx="15">
                        <c:v>3091</c:v>
                      </c:pt>
                      <c:pt idx="16">
                        <c:v>3101</c:v>
                      </c:pt>
                      <c:pt idx="17">
                        <c:v>3111</c:v>
                      </c:pt>
                      <c:pt idx="18">
                        <c:v>3121</c:v>
                      </c:pt>
                      <c:pt idx="19">
                        <c:v>3131</c:v>
                      </c:pt>
                      <c:pt idx="20">
                        <c:v>3141</c:v>
                      </c:pt>
                      <c:pt idx="21">
                        <c:v>3151</c:v>
                      </c:pt>
                      <c:pt idx="22">
                        <c:v>3161</c:v>
                      </c:pt>
                      <c:pt idx="23">
                        <c:v>3171</c:v>
                      </c:pt>
                      <c:pt idx="24">
                        <c:v>3181</c:v>
                      </c:pt>
                      <c:pt idx="25">
                        <c:v>3191</c:v>
                      </c:pt>
                      <c:pt idx="26">
                        <c:v>3201</c:v>
                      </c:pt>
                      <c:pt idx="27">
                        <c:v>3211</c:v>
                      </c:pt>
                      <c:pt idx="28">
                        <c:v>3221</c:v>
                      </c:pt>
                      <c:pt idx="29">
                        <c:v>3231</c:v>
                      </c:pt>
                      <c:pt idx="30">
                        <c:v>3241</c:v>
                      </c:pt>
                      <c:pt idx="31">
                        <c:v>3251</c:v>
                      </c:pt>
                      <c:pt idx="32">
                        <c:v>3261</c:v>
                      </c:pt>
                      <c:pt idx="33">
                        <c:v>3271</c:v>
                      </c:pt>
                      <c:pt idx="34">
                        <c:v>3281</c:v>
                      </c:pt>
                      <c:pt idx="35">
                        <c:v>3291</c:v>
                      </c:pt>
                      <c:pt idx="36">
                        <c:v>3301</c:v>
                      </c:pt>
                      <c:pt idx="37">
                        <c:v>3311</c:v>
                      </c:pt>
                      <c:pt idx="38">
                        <c:v>3321</c:v>
                      </c:pt>
                      <c:pt idx="39">
                        <c:v>3331</c:v>
                      </c:pt>
                      <c:pt idx="40">
                        <c:v>3341</c:v>
                      </c:pt>
                      <c:pt idx="41">
                        <c:v>3351</c:v>
                      </c:pt>
                      <c:pt idx="42">
                        <c:v>3361</c:v>
                      </c:pt>
                      <c:pt idx="43">
                        <c:v>3371</c:v>
                      </c:pt>
                      <c:pt idx="44">
                        <c:v>3381</c:v>
                      </c:pt>
                      <c:pt idx="45">
                        <c:v>3391</c:v>
                      </c:pt>
                      <c:pt idx="46">
                        <c:v>3401</c:v>
                      </c:pt>
                      <c:pt idx="47">
                        <c:v>3411</c:v>
                      </c:pt>
                      <c:pt idx="48">
                        <c:v>3421</c:v>
                      </c:pt>
                      <c:pt idx="49">
                        <c:v>3431</c:v>
                      </c:pt>
                      <c:pt idx="50">
                        <c:v>3441</c:v>
                      </c:pt>
                      <c:pt idx="51">
                        <c:v>3451</c:v>
                      </c:pt>
                      <c:pt idx="52">
                        <c:v>3461</c:v>
                      </c:pt>
                      <c:pt idx="53">
                        <c:v>3471</c:v>
                      </c:pt>
                      <c:pt idx="54">
                        <c:v>3481</c:v>
                      </c:pt>
                      <c:pt idx="55">
                        <c:v>3491</c:v>
                      </c:pt>
                      <c:pt idx="56">
                        <c:v>3501</c:v>
                      </c:pt>
                      <c:pt idx="57">
                        <c:v>3511</c:v>
                      </c:pt>
                      <c:pt idx="58">
                        <c:v>3521</c:v>
                      </c:pt>
                      <c:pt idx="59">
                        <c:v>3531</c:v>
                      </c:pt>
                      <c:pt idx="60">
                        <c:v>3541</c:v>
                      </c:pt>
                      <c:pt idx="61">
                        <c:v>3551</c:v>
                      </c:pt>
                      <c:pt idx="62">
                        <c:v>3561</c:v>
                      </c:pt>
                      <c:pt idx="63">
                        <c:v>3571</c:v>
                      </c:pt>
                      <c:pt idx="64">
                        <c:v>3581</c:v>
                      </c:pt>
                      <c:pt idx="65">
                        <c:v>3591</c:v>
                      </c:pt>
                      <c:pt idx="66">
                        <c:v>3601</c:v>
                      </c:pt>
                      <c:pt idx="67">
                        <c:v>3611</c:v>
                      </c:pt>
                      <c:pt idx="68">
                        <c:v>3621</c:v>
                      </c:pt>
                      <c:pt idx="69">
                        <c:v>3631</c:v>
                      </c:pt>
                      <c:pt idx="70">
                        <c:v>3641</c:v>
                      </c:pt>
                      <c:pt idx="71">
                        <c:v>3651</c:v>
                      </c:pt>
                      <c:pt idx="72">
                        <c:v>3661</c:v>
                      </c:pt>
                      <c:pt idx="73">
                        <c:v>3671</c:v>
                      </c:pt>
                      <c:pt idx="74">
                        <c:v>3681</c:v>
                      </c:pt>
                      <c:pt idx="75">
                        <c:v>3691</c:v>
                      </c:pt>
                      <c:pt idx="76">
                        <c:v>3701</c:v>
                      </c:pt>
                      <c:pt idx="77">
                        <c:v>3711</c:v>
                      </c:pt>
                      <c:pt idx="78">
                        <c:v>3721</c:v>
                      </c:pt>
                      <c:pt idx="79">
                        <c:v>3731</c:v>
                      </c:pt>
                      <c:pt idx="80">
                        <c:v>3741</c:v>
                      </c:pt>
                      <c:pt idx="81">
                        <c:v>3751</c:v>
                      </c:pt>
                      <c:pt idx="82">
                        <c:v>3761</c:v>
                      </c:pt>
                      <c:pt idx="83">
                        <c:v>3771</c:v>
                      </c:pt>
                      <c:pt idx="84">
                        <c:v>3781</c:v>
                      </c:pt>
                      <c:pt idx="85">
                        <c:v>3791</c:v>
                      </c:pt>
                      <c:pt idx="86">
                        <c:v>3801</c:v>
                      </c:pt>
                      <c:pt idx="87">
                        <c:v>3811</c:v>
                      </c:pt>
                      <c:pt idx="88">
                        <c:v>3821</c:v>
                      </c:pt>
                      <c:pt idx="89">
                        <c:v>3831</c:v>
                      </c:pt>
                      <c:pt idx="90">
                        <c:v>3841</c:v>
                      </c:pt>
                      <c:pt idx="91">
                        <c:v>3851</c:v>
                      </c:pt>
                      <c:pt idx="92">
                        <c:v>3861</c:v>
                      </c:pt>
                      <c:pt idx="93">
                        <c:v>3871</c:v>
                      </c:pt>
                      <c:pt idx="94">
                        <c:v>3881</c:v>
                      </c:pt>
                      <c:pt idx="95">
                        <c:v>3891</c:v>
                      </c:pt>
                      <c:pt idx="96">
                        <c:v>3901</c:v>
                      </c:pt>
                      <c:pt idx="97">
                        <c:v>3911</c:v>
                      </c:pt>
                      <c:pt idx="98">
                        <c:v>3921</c:v>
                      </c:pt>
                      <c:pt idx="99">
                        <c:v>3931</c:v>
                      </c:pt>
                      <c:pt idx="100">
                        <c:v>3941</c:v>
                      </c:pt>
                      <c:pt idx="101">
                        <c:v>3951</c:v>
                      </c:pt>
                      <c:pt idx="102">
                        <c:v>3961</c:v>
                      </c:pt>
                      <c:pt idx="103">
                        <c:v>3971</c:v>
                      </c:pt>
                      <c:pt idx="104">
                        <c:v>3981</c:v>
                      </c:pt>
                      <c:pt idx="105">
                        <c:v>3991</c:v>
                      </c:pt>
                      <c:pt idx="106">
                        <c:v>4001</c:v>
                      </c:pt>
                      <c:pt idx="107">
                        <c:v>4011</c:v>
                      </c:pt>
                      <c:pt idx="108">
                        <c:v>4021</c:v>
                      </c:pt>
                      <c:pt idx="109">
                        <c:v>4031</c:v>
                      </c:pt>
                      <c:pt idx="110">
                        <c:v>4041</c:v>
                      </c:pt>
                      <c:pt idx="111">
                        <c:v>4051</c:v>
                      </c:pt>
                      <c:pt idx="112">
                        <c:v>4061</c:v>
                      </c:pt>
                      <c:pt idx="113">
                        <c:v>4071</c:v>
                      </c:pt>
                      <c:pt idx="114">
                        <c:v>4081</c:v>
                      </c:pt>
                      <c:pt idx="115">
                        <c:v>4091</c:v>
                      </c:pt>
                      <c:pt idx="116">
                        <c:v>4101</c:v>
                      </c:pt>
                      <c:pt idx="117">
                        <c:v>4111</c:v>
                      </c:pt>
                      <c:pt idx="118">
                        <c:v>4121</c:v>
                      </c:pt>
                      <c:pt idx="119">
                        <c:v>4131</c:v>
                      </c:pt>
                      <c:pt idx="120">
                        <c:v>4141</c:v>
                      </c:pt>
                      <c:pt idx="121">
                        <c:v>4151</c:v>
                      </c:pt>
                      <c:pt idx="122">
                        <c:v>4161</c:v>
                      </c:pt>
                      <c:pt idx="123">
                        <c:v>4171</c:v>
                      </c:pt>
                      <c:pt idx="124">
                        <c:v>4181</c:v>
                      </c:pt>
                      <c:pt idx="125">
                        <c:v>4191</c:v>
                      </c:pt>
                      <c:pt idx="126">
                        <c:v>4201</c:v>
                      </c:pt>
                      <c:pt idx="127">
                        <c:v>4211</c:v>
                      </c:pt>
                      <c:pt idx="128">
                        <c:v>4221</c:v>
                      </c:pt>
                      <c:pt idx="129">
                        <c:v>4231</c:v>
                      </c:pt>
                      <c:pt idx="130">
                        <c:v>4241</c:v>
                      </c:pt>
                      <c:pt idx="131">
                        <c:v>4251</c:v>
                      </c:pt>
                      <c:pt idx="132">
                        <c:v>4261</c:v>
                      </c:pt>
                      <c:pt idx="133">
                        <c:v>4271</c:v>
                      </c:pt>
                      <c:pt idx="134">
                        <c:v>4281</c:v>
                      </c:pt>
                      <c:pt idx="135">
                        <c:v>4291</c:v>
                      </c:pt>
                      <c:pt idx="136">
                        <c:v>4301</c:v>
                      </c:pt>
                      <c:pt idx="137">
                        <c:v>4311</c:v>
                      </c:pt>
                      <c:pt idx="138">
                        <c:v>4321</c:v>
                      </c:pt>
                      <c:pt idx="139">
                        <c:v>4331</c:v>
                      </c:pt>
                      <c:pt idx="140">
                        <c:v>4341</c:v>
                      </c:pt>
                      <c:pt idx="141">
                        <c:v>4351</c:v>
                      </c:pt>
                      <c:pt idx="142">
                        <c:v>4361</c:v>
                      </c:pt>
                      <c:pt idx="143">
                        <c:v>4371</c:v>
                      </c:pt>
                      <c:pt idx="144">
                        <c:v>4381</c:v>
                      </c:pt>
                      <c:pt idx="145">
                        <c:v>4391</c:v>
                      </c:pt>
                      <c:pt idx="146">
                        <c:v>4401</c:v>
                      </c:pt>
                      <c:pt idx="147">
                        <c:v>4411</c:v>
                      </c:pt>
                      <c:pt idx="148">
                        <c:v>4421</c:v>
                      </c:pt>
                      <c:pt idx="149">
                        <c:v>4431</c:v>
                      </c:pt>
                      <c:pt idx="150">
                        <c:v>4441</c:v>
                      </c:pt>
                      <c:pt idx="151">
                        <c:v>4451</c:v>
                      </c:pt>
                      <c:pt idx="152">
                        <c:v>4461</c:v>
                      </c:pt>
                      <c:pt idx="153">
                        <c:v>4471</c:v>
                      </c:pt>
                      <c:pt idx="154">
                        <c:v>4481</c:v>
                      </c:pt>
                      <c:pt idx="155">
                        <c:v>4491</c:v>
                      </c:pt>
                      <c:pt idx="156">
                        <c:v>4501</c:v>
                      </c:pt>
                      <c:pt idx="157">
                        <c:v>4511</c:v>
                      </c:pt>
                      <c:pt idx="158">
                        <c:v>4521</c:v>
                      </c:pt>
                      <c:pt idx="159">
                        <c:v>4531</c:v>
                      </c:pt>
                      <c:pt idx="160">
                        <c:v>4541</c:v>
                      </c:pt>
                      <c:pt idx="161">
                        <c:v>4551</c:v>
                      </c:pt>
                      <c:pt idx="162">
                        <c:v>4561</c:v>
                      </c:pt>
                      <c:pt idx="163">
                        <c:v>4571</c:v>
                      </c:pt>
                      <c:pt idx="164">
                        <c:v>4581</c:v>
                      </c:pt>
                      <c:pt idx="165">
                        <c:v>4591</c:v>
                      </c:pt>
                      <c:pt idx="166">
                        <c:v>4601</c:v>
                      </c:pt>
                      <c:pt idx="167">
                        <c:v>4611</c:v>
                      </c:pt>
                      <c:pt idx="168">
                        <c:v>4621</c:v>
                      </c:pt>
                      <c:pt idx="169">
                        <c:v>4631</c:v>
                      </c:pt>
                      <c:pt idx="170">
                        <c:v>4641</c:v>
                      </c:pt>
                      <c:pt idx="171">
                        <c:v>4651</c:v>
                      </c:pt>
                      <c:pt idx="172">
                        <c:v>4661</c:v>
                      </c:pt>
                      <c:pt idx="173">
                        <c:v>4671</c:v>
                      </c:pt>
                      <c:pt idx="174">
                        <c:v>4681</c:v>
                      </c:pt>
                      <c:pt idx="175">
                        <c:v>4691</c:v>
                      </c:pt>
                      <c:pt idx="176">
                        <c:v>4701</c:v>
                      </c:pt>
                      <c:pt idx="177">
                        <c:v>4711</c:v>
                      </c:pt>
                      <c:pt idx="178">
                        <c:v>4721</c:v>
                      </c:pt>
                      <c:pt idx="179">
                        <c:v>4731</c:v>
                      </c:pt>
                      <c:pt idx="180">
                        <c:v>4741</c:v>
                      </c:pt>
                      <c:pt idx="181">
                        <c:v>4751</c:v>
                      </c:pt>
                      <c:pt idx="182">
                        <c:v>4761</c:v>
                      </c:pt>
                      <c:pt idx="183">
                        <c:v>4771</c:v>
                      </c:pt>
                      <c:pt idx="184">
                        <c:v>4781</c:v>
                      </c:pt>
                      <c:pt idx="185">
                        <c:v>4791</c:v>
                      </c:pt>
                      <c:pt idx="186">
                        <c:v>4801</c:v>
                      </c:pt>
                      <c:pt idx="187">
                        <c:v>4811</c:v>
                      </c:pt>
                      <c:pt idx="188">
                        <c:v>4821</c:v>
                      </c:pt>
                      <c:pt idx="189">
                        <c:v>4831</c:v>
                      </c:pt>
                      <c:pt idx="190">
                        <c:v>4841</c:v>
                      </c:pt>
                      <c:pt idx="191">
                        <c:v>4851</c:v>
                      </c:pt>
                      <c:pt idx="192">
                        <c:v>4861</c:v>
                      </c:pt>
                      <c:pt idx="193">
                        <c:v>4871</c:v>
                      </c:pt>
                      <c:pt idx="194">
                        <c:v>4881</c:v>
                      </c:pt>
                      <c:pt idx="195">
                        <c:v>4891</c:v>
                      </c:pt>
                      <c:pt idx="196">
                        <c:v>4901</c:v>
                      </c:pt>
                      <c:pt idx="197">
                        <c:v>4911</c:v>
                      </c:pt>
                      <c:pt idx="198">
                        <c:v>4921</c:v>
                      </c:pt>
                      <c:pt idx="199">
                        <c:v>4931</c:v>
                      </c:pt>
                      <c:pt idx="200">
                        <c:v>4941</c:v>
                      </c:pt>
                      <c:pt idx="201">
                        <c:v>4951</c:v>
                      </c:pt>
                      <c:pt idx="202">
                        <c:v>4961</c:v>
                      </c:pt>
                      <c:pt idx="203">
                        <c:v>4971</c:v>
                      </c:pt>
                      <c:pt idx="204">
                        <c:v>4981</c:v>
                      </c:pt>
                      <c:pt idx="205">
                        <c:v>4991</c:v>
                      </c:pt>
                      <c:pt idx="206">
                        <c:v>5001</c:v>
                      </c:pt>
                      <c:pt idx="207">
                        <c:v>5011</c:v>
                      </c:pt>
                      <c:pt idx="208">
                        <c:v>5021</c:v>
                      </c:pt>
                      <c:pt idx="209">
                        <c:v>5031</c:v>
                      </c:pt>
                      <c:pt idx="210">
                        <c:v>5041</c:v>
                      </c:pt>
                      <c:pt idx="211">
                        <c:v>5051</c:v>
                      </c:pt>
                      <c:pt idx="212">
                        <c:v>5061</c:v>
                      </c:pt>
                      <c:pt idx="213">
                        <c:v>5071</c:v>
                      </c:pt>
                      <c:pt idx="214">
                        <c:v>5081</c:v>
                      </c:pt>
                      <c:pt idx="215">
                        <c:v>5091</c:v>
                      </c:pt>
                      <c:pt idx="216">
                        <c:v>5101</c:v>
                      </c:pt>
                      <c:pt idx="217">
                        <c:v>5111</c:v>
                      </c:pt>
                      <c:pt idx="218">
                        <c:v>5121</c:v>
                      </c:pt>
                      <c:pt idx="219">
                        <c:v>5131</c:v>
                      </c:pt>
                      <c:pt idx="220">
                        <c:v>5141</c:v>
                      </c:pt>
                      <c:pt idx="221">
                        <c:v>5151</c:v>
                      </c:pt>
                      <c:pt idx="222">
                        <c:v>5161</c:v>
                      </c:pt>
                      <c:pt idx="223">
                        <c:v>5171</c:v>
                      </c:pt>
                      <c:pt idx="224">
                        <c:v>5181</c:v>
                      </c:pt>
                      <c:pt idx="225">
                        <c:v>5191</c:v>
                      </c:pt>
                      <c:pt idx="226">
                        <c:v>5201</c:v>
                      </c:pt>
                      <c:pt idx="227">
                        <c:v>5211</c:v>
                      </c:pt>
                      <c:pt idx="228">
                        <c:v>5221</c:v>
                      </c:pt>
                      <c:pt idx="229">
                        <c:v>5231</c:v>
                      </c:pt>
                      <c:pt idx="230">
                        <c:v>5241</c:v>
                      </c:pt>
                      <c:pt idx="231">
                        <c:v>5251</c:v>
                      </c:pt>
                      <c:pt idx="232">
                        <c:v>5261</c:v>
                      </c:pt>
                      <c:pt idx="233">
                        <c:v>5271</c:v>
                      </c:pt>
                      <c:pt idx="234">
                        <c:v>5281</c:v>
                      </c:pt>
                      <c:pt idx="235">
                        <c:v>5291</c:v>
                      </c:pt>
                      <c:pt idx="236">
                        <c:v>5301</c:v>
                      </c:pt>
                      <c:pt idx="237">
                        <c:v>5311</c:v>
                      </c:pt>
                      <c:pt idx="238">
                        <c:v>5321</c:v>
                      </c:pt>
                      <c:pt idx="239">
                        <c:v>5331</c:v>
                      </c:pt>
                      <c:pt idx="240">
                        <c:v>5341</c:v>
                      </c:pt>
                      <c:pt idx="241">
                        <c:v>5351</c:v>
                      </c:pt>
                      <c:pt idx="242">
                        <c:v>5361</c:v>
                      </c:pt>
                      <c:pt idx="243">
                        <c:v>5371</c:v>
                      </c:pt>
                      <c:pt idx="244">
                        <c:v>5381</c:v>
                      </c:pt>
                      <c:pt idx="245">
                        <c:v>5391</c:v>
                      </c:pt>
                      <c:pt idx="246">
                        <c:v>5401</c:v>
                      </c:pt>
                      <c:pt idx="247">
                        <c:v>5411</c:v>
                      </c:pt>
                      <c:pt idx="248">
                        <c:v>5421</c:v>
                      </c:pt>
                      <c:pt idx="249">
                        <c:v>5431</c:v>
                      </c:pt>
                      <c:pt idx="250">
                        <c:v>5441</c:v>
                      </c:pt>
                      <c:pt idx="251">
                        <c:v>5451</c:v>
                      </c:pt>
                      <c:pt idx="252">
                        <c:v>5461</c:v>
                      </c:pt>
                      <c:pt idx="253">
                        <c:v>5471</c:v>
                      </c:pt>
                      <c:pt idx="254">
                        <c:v>5481</c:v>
                      </c:pt>
                      <c:pt idx="255">
                        <c:v>5491</c:v>
                      </c:pt>
                      <c:pt idx="256">
                        <c:v>5501</c:v>
                      </c:pt>
                      <c:pt idx="257">
                        <c:v>5511</c:v>
                      </c:pt>
                      <c:pt idx="258">
                        <c:v>5521</c:v>
                      </c:pt>
                      <c:pt idx="259">
                        <c:v>5531</c:v>
                      </c:pt>
                      <c:pt idx="260">
                        <c:v>5541</c:v>
                      </c:pt>
                      <c:pt idx="261">
                        <c:v>5551</c:v>
                      </c:pt>
                      <c:pt idx="262">
                        <c:v>5561</c:v>
                      </c:pt>
                      <c:pt idx="263">
                        <c:v>5571</c:v>
                      </c:pt>
                      <c:pt idx="264">
                        <c:v>5581</c:v>
                      </c:pt>
                      <c:pt idx="265">
                        <c:v>5591</c:v>
                      </c:pt>
                      <c:pt idx="266">
                        <c:v>5601</c:v>
                      </c:pt>
                      <c:pt idx="267">
                        <c:v>5611</c:v>
                      </c:pt>
                      <c:pt idx="268">
                        <c:v>5621</c:v>
                      </c:pt>
                      <c:pt idx="269">
                        <c:v>5631</c:v>
                      </c:pt>
                      <c:pt idx="270">
                        <c:v>5641</c:v>
                      </c:pt>
                      <c:pt idx="271">
                        <c:v>5651</c:v>
                      </c:pt>
                      <c:pt idx="272">
                        <c:v>5661</c:v>
                      </c:pt>
                      <c:pt idx="273">
                        <c:v>5671</c:v>
                      </c:pt>
                      <c:pt idx="274">
                        <c:v>5681</c:v>
                      </c:pt>
                      <c:pt idx="275">
                        <c:v>5691</c:v>
                      </c:pt>
                      <c:pt idx="276">
                        <c:v>5701</c:v>
                      </c:pt>
                      <c:pt idx="277">
                        <c:v>5711</c:v>
                      </c:pt>
                      <c:pt idx="278">
                        <c:v>5721</c:v>
                      </c:pt>
                      <c:pt idx="279">
                        <c:v>5731</c:v>
                      </c:pt>
                      <c:pt idx="280">
                        <c:v>5741</c:v>
                      </c:pt>
                      <c:pt idx="281">
                        <c:v>5751</c:v>
                      </c:pt>
                      <c:pt idx="282">
                        <c:v>5761</c:v>
                      </c:pt>
                      <c:pt idx="283">
                        <c:v>5771</c:v>
                      </c:pt>
                      <c:pt idx="284">
                        <c:v>5781</c:v>
                      </c:pt>
                      <c:pt idx="285">
                        <c:v>5791</c:v>
                      </c:pt>
                      <c:pt idx="286">
                        <c:v>5801</c:v>
                      </c:pt>
                      <c:pt idx="287">
                        <c:v>5811</c:v>
                      </c:pt>
                      <c:pt idx="288">
                        <c:v>5821</c:v>
                      </c:pt>
                      <c:pt idx="289">
                        <c:v>5831</c:v>
                      </c:pt>
                      <c:pt idx="290">
                        <c:v>5841</c:v>
                      </c:pt>
                      <c:pt idx="291">
                        <c:v>5851</c:v>
                      </c:pt>
                      <c:pt idx="292">
                        <c:v>5861</c:v>
                      </c:pt>
                      <c:pt idx="293">
                        <c:v>5871</c:v>
                      </c:pt>
                      <c:pt idx="294">
                        <c:v>5881</c:v>
                      </c:pt>
                      <c:pt idx="295">
                        <c:v>5891</c:v>
                      </c:pt>
                      <c:pt idx="296">
                        <c:v>5901</c:v>
                      </c:pt>
                      <c:pt idx="297">
                        <c:v>5911</c:v>
                      </c:pt>
                      <c:pt idx="298">
                        <c:v>5921</c:v>
                      </c:pt>
                      <c:pt idx="299">
                        <c:v>5931</c:v>
                      </c:pt>
                      <c:pt idx="300">
                        <c:v>5941</c:v>
                      </c:pt>
                      <c:pt idx="301">
                        <c:v>5951</c:v>
                      </c:pt>
                      <c:pt idx="302">
                        <c:v>5961</c:v>
                      </c:pt>
                      <c:pt idx="303">
                        <c:v>5971</c:v>
                      </c:pt>
                      <c:pt idx="304">
                        <c:v>5981</c:v>
                      </c:pt>
                      <c:pt idx="305">
                        <c:v>5991</c:v>
                      </c:pt>
                      <c:pt idx="306">
                        <c:v>6001</c:v>
                      </c:pt>
                      <c:pt idx="307">
                        <c:v>6011</c:v>
                      </c:pt>
                      <c:pt idx="308">
                        <c:v>6021</c:v>
                      </c:pt>
                      <c:pt idx="309">
                        <c:v>6031</c:v>
                      </c:pt>
                      <c:pt idx="310">
                        <c:v>6041</c:v>
                      </c:pt>
                      <c:pt idx="311">
                        <c:v>6051</c:v>
                      </c:pt>
                      <c:pt idx="312">
                        <c:v>6061</c:v>
                      </c:pt>
                      <c:pt idx="313">
                        <c:v>6071</c:v>
                      </c:pt>
                      <c:pt idx="314">
                        <c:v>6081</c:v>
                      </c:pt>
                      <c:pt idx="315">
                        <c:v>6091</c:v>
                      </c:pt>
                      <c:pt idx="316">
                        <c:v>6101</c:v>
                      </c:pt>
                      <c:pt idx="317">
                        <c:v>6111</c:v>
                      </c:pt>
                      <c:pt idx="318">
                        <c:v>6121</c:v>
                      </c:pt>
                      <c:pt idx="319">
                        <c:v>6131</c:v>
                      </c:pt>
                      <c:pt idx="320">
                        <c:v>6141</c:v>
                      </c:pt>
                      <c:pt idx="321">
                        <c:v>6151</c:v>
                      </c:pt>
                      <c:pt idx="322">
                        <c:v>6161</c:v>
                      </c:pt>
                      <c:pt idx="323">
                        <c:v>6171</c:v>
                      </c:pt>
                      <c:pt idx="324">
                        <c:v>6181</c:v>
                      </c:pt>
                      <c:pt idx="325">
                        <c:v>6191</c:v>
                      </c:pt>
                      <c:pt idx="326">
                        <c:v>6201</c:v>
                      </c:pt>
                      <c:pt idx="327">
                        <c:v>6211</c:v>
                      </c:pt>
                      <c:pt idx="328">
                        <c:v>6221</c:v>
                      </c:pt>
                      <c:pt idx="329">
                        <c:v>6231</c:v>
                      </c:pt>
                      <c:pt idx="330">
                        <c:v>6241</c:v>
                      </c:pt>
                      <c:pt idx="331">
                        <c:v>6251</c:v>
                      </c:pt>
                      <c:pt idx="332">
                        <c:v>6261</c:v>
                      </c:pt>
                      <c:pt idx="333">
                        <c:v>6271</c:v>
                      </c:pt>
                      <c:pt idx="334">
                        <c:v>6281</c:v>
                      </c:pt>
                      <c:pt idx="335">
                        <c:v>6291</c:v>
                      </c:pt>
                      <c:pt idx="336">
                        <c:v>6301</c:v>
                      </c:pt>
                      <c:pt idx="337">
                        <c:v>6311</c:v>
                      </c:pt>
                      <c:pt idx="338">
                        <c:v>6321</c:v>
                      </c:pt>
                      <c:pt idx="339">
                        <c:v>6331</c:v>
                      </c:pt>
                      <c:pt idx="340">
                        <c:v>6341</c:v>
                      </c:pt>
                      <c:pt idx="341">
                        <c:v>6351</c:v>
                      </c:pt>
                      <c:pt idx="342">
                        <c:v>6361</c:v>
                      </c:pt>
                      <c:pt idx="343">
                        <c:v>6371</c:v>
                      </c:pt>
                      <c:pt idx="344">
                        <c:v>6381</c:v>
                      </c:pt>
                      <c:pt idx="345">
                        <c:v>6391</c:v>
                      </c:pt>
                      <c:pt idx="346">
                        <c:v>6401</c:v>
                      </c:pt>
                      <c:pt idx="347">
                        <c:v>6411</c:v>
                      </c:pt>
                      <c:pt idx="348">
                        <c:v>6421</c:v>
                      </c:pt>
                      <c:pt idx="349">
                        <c:v>6431</c:v>
                      </c:pt>
                      <c:pt idx="350">
                        <c:v>6441</c:v>
                      </c:pt>
                      <c:pt idx="351">
                        <c:v>6451</c:v>
                      </c:pt>
                      <c:pt idx="352">
                        <c:v>6461</c:v>
                      </c:pt>
                      <c:pt idx="353">
                        <c:v>6471</c:v>
                      </c:pt>
                      <c:pt idx="354">
                        <c:v>6481</c:v>
                      </c:pt>
                      <c:pt idx="355">
                        <c:v>6491</c:v>
                      </c:pt>
                      <c:pt idx="356">
                        <c:v>6501</c:v>
                      </c:pt>
                      <c:pt idx="357">
                        <c:v>6511</c:v>
                      </c:pt>
                      <c:pt idx="358">
                        <c:v>6521</c:v>
                      </c:pt>
                      <c:pt idx="359">
                        <c:v>6531</c:v>
                      </c:pt>
                      <c:pt idx="360">
                        <c:v>6541</c:v>
                      </c:pt>
                      <c:pt idx="361">
                        <c:v>6551</c:v>
                      </c:pt>
                      <c:pt idx="362">
                        <c:v>6561</c:v>
                      </c:pt>
                      <c:pt idx="363">
                        <c:v>6571</c:v>
                      </c:pt>
                      <c:pt idx="364">
                        <c:v>6581</c:v>
                      </c:pt>
                      <c:pt idx="365">
                        <c:v>6591</c:v>
                      </c:pt>
                      <c:pt idx="366">
                        <c:v>6601</c:v>
                      </c:pt>
                      <c:pt idx="367">
                        <c:v>6611</c:v>
                      </c:pt>
                      <c:pt idx="368">
                        <c:v>6621</c:v>
                      </c:pt>
                      <c:pt idx="369">
                        <c:v>6631</c:v>
                      </c:pt>
                      <c:pt idx="370">
                        <c:v>6641</c:v>
                      </c:pt>
                      <c:pt idx="371">
                        <c:v>6651</c:v>
                      </c:pt>
                      <c:pt idx="372">
                        <c:v>6661</c:v>
                      </c:pt>
                      <c:pt idx="373">
                        <c:v>6671</c:v>
                      </c:pt>
                      <c:pt idx="374">
                        <c:v>6681</c:v>
                      </c:pt>
                      <c:pt idx="375">
                        <c:v>6691</c:v>
                      </c:pt>
                      <c:pt idx="376">
                        <c:v>6701</c:v>
                      </c:pt>
                      <c:pt idx="377">
                        <c:v>6711</c:v>
                      </c:pt>
                      <c:pt idx="378">
                        <c:v>6721</c:v>
                      </c:pt>
                      <c:pt idx="379">
                        <c:v>6731</c:v>
                      </c:pt>
                      <c:pt idx="380">
                        <c:v>6741</c:v>
                      </c:pt>
                      <c:pt idx="381">
                        <c:v>6751</c:v>
                      </c:pt>
                      <c:pt idx="382">
                        <c:v>6761</c:v>
                      </c:pt>
                      <c:pt idx="383">
                        <c:v>6771</c:v>
                      </c:pt>
                      <c:pt idx="384">
                        <c:v>6781</c:v>
                      </c:pt>
                      <c:pt idx="385">
                        <c:v>6791</c:v>
                      </c:pt>
                      <c:pt idx="386">
                        <c:v>6801</c:v>
                      </c:pt>
                      <c:pt idx="387">
                        <c:v>6811</c:v>
                      </c:pt>
                      <c:pt idx="388">
                        <c:v>6821</c:v>
                      </c:pt>
                      <c:pt idx="389">
                        <c:v>6831</c:v>
                      </c:pt>
                      <c:pt idx="390">
                        <c:v>6841</c:v>
                      </c:pt>
                      <c:pt idx="391">
                        <c:v>6851</c:v>
                      </c:pt>
                      <c:pt idx="392">
                        <c:v>6861</c:v>
                      </c:pt>
                      <c:pt idx="393">
                        <c:v>6871</c:v>
                      </c:pt>
                      <c:pt idx="394">
                        <c:v>6881</c:v>
                      </c:pt>
                      <c:pt idx="395">
                        <c:v>6891</c:v>
                      </c:pt>
                      <c:pt idx="396">
                        <c:v>6901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'Pumped Well Data'!$I$300:$I$696</c15:sqref>
                        </c15:formulaRef>
                      </c:ext>
                    </c:extLst>
                    <c:numCache>
                      <c:formatCode>0.00</c:formatCode>
                      <c:ptCount val="397"/>
                      <c:pt idx="0">
                        <c:v>19.972899999999999</c:v>
                      </c:pt>
                      <c:pt idx="1">
                        <c:v>19.571400000000001</c:v>
                      </c:pt>
                      <c:pt idx="2">
                        <c:v>19.625600000000002</c:v>
                      </c:pt>
                      <c:pt idx="3">
                        <c:v>19.6601</c:v>
                      </c:pt>
                      <c:pt idx="4">
                        <c:v>19.6828</c:v>
                      </c:pt>
                      <c:pt idx="5">
                        <c:v>19.691800000000001</c:v>
                      </c:pt>
                      <c:pt idx="6">
                        <c:v>19.695399999999999</c:v>
                      </c:pt>
                      <c:pt idx="7">
                        <c:v>19.686499999999999</c:v>
                      </c:pt>
                      <c:pt idx="8">
                        <c:v>19.700700000000001</c:v>
                      </c:pt>
                      <c:pt idx="9">
                        <c:v>19.695699999999999</c:v>
                      </c:pt>
                      <c:pt idx="10">
                        <c:v>19.6938</c:v>
                      </c:pt>
                      <c:pt idx="11">
                        <c:v>19.7041</c:v>
                      </c:pt>
                      <c:pt idx="12">
                        <c:v>19.7014</c:v>
                      </c:pt>
                      <c:pt idx="13">
                        <c:v>19.697500000000002</c:v>
                      </c:pt>
                      <c:pt idx="14">
                        <c:v>19.703299999999999</c:v>
                      </c:pt>
                      <c:pt idx="15">
                        <c:v>19.6953</c:v>
                      </c:pt>
                      <c:pt idx="16">
                        <c:v>19.693300000000001</c:v>
                      </c:pt>
                      <c:pt idx="17">
                        <c:v>19.695</c:v>
                      </c:pt>
                      <c:pt idx="18">
                        <c:v>19.720500000000001</c:v>
                      </c:pt>
                      <c:pt idx="19">
                        <c:v>19.726099999999999</c:v>
                      </c:pt>
                      <c:pt idx="20">
                        <c:v>19.732099999999999</c:v>
                      </c:pt>
                      <c:pt idx="21">
                        <c:v>19.728200000000001</c:v>
                      </c:pt>
                      <c:pt idx="22">
                        <c:v>19.734999999999999</c:v>
                      </c:pt>
                      <c:pt idx="23">
                        <c:v>19.732199999999999</c:v>
                      </c:pt>
                      <c:pt idx="24">
                        <c:v>19.7333</c:v>
                      </c:pt>
                      <c:pt idx="25">
                        <c:v>19.729500000000002</c:v>
                      </c:pt>
                      <c:pt idx="26">
                        <c:v>19.7364</c:v>
                      </c:pt>
                      <c:pt idx="27">
                        <c:v>19.737200000000001</c:v>
                      </c:pt>
                      <c:pt idx="28">
                        <c:v>19.736999999999998</c:v>
                      </c:pt>
                      <c:pt idx="29">
                        <c:v>19.740200000000002</c:v>
                      </c:pt>
                      <c:pt idx="30">
                        <c:v>19.747499999999999</c:v>
                      </c:pt>
                      <c:pt idx="31">
                        <c:v>19.741600000000002</c:v>
                      </c:pt>
                      <c:pt idx="32">
                        <c:v>19.7499</c:v>
                      </c:pt>
                      <c:pt idx="33">
                        <c:v>19.745999999999999</c:v>
                      </c:pt>
                      <c:pt idx="34">
                        <c:v>19.734300000000001</c:v>
                      </c:pt>
                      <c:pt idx="35">
                        <c:v>19.731400000000001</c:v>
                      </c:pt>
                      <c:pt idx="36">
                        <c:v>19.740300000000001</c:v>
                      </c:pt>
                      <c:pt idx="37">
                        <c:v>19.739599999999999</c:v>
                      </c:pt>
                      <c:pt idx="38">
                        <c:v>19.744499999999999</c:v>
                      </c:pt>
                      <c:pt idx="39">
                        <c:v>19.744600000000002</c:v>
                      </c:pt>
                      <c:pt idx="40">
                        <c:v>19.743400000000001</c:v>
                      </c:pt>
                      <c:pt idx="41">
                        <c:v>19.739899999999999</c:v>
                      </c:pt>
                      <c:pt idx="42">
                        <c:v>19.742899999999999</c:v>
                      </c:pt>
                      <c:pt idx="43">
                        <c:v>19.7408</c:v>
                      </c:pt>
                      <c:pt idx="44">
                        <c:v>19.732400000000002</c:v>
                      </c:pt>
                      <c:pt idx="45">
                        <c:v>19.738</c:v>
                      </c:pt>
                      <c:pt idx="46">
                        <c:v>19.7333</c:v>
                      </c:pt>
                      <c:pt idx="47">
                        <c:v>19.740300000000001</c:v>
                      </c:pt>
                      <c:pt idx="48">
                        <c:v>19.7425</c:v>
                      </c:pt>
                      <c:pt idx="49">
                        <c:v>19.742699999999999</c:v>
                      </c:pt>
                      <c:pt idx="50">
                        <c:v>19.739899999999999</c:v>
                      </c:pt>
                      <c:pt idx="51">
                        <c:v>19.749500000000001</c:v>
                      </c:pt>
                      <c:pt idx="52">
                        <c:v>19.755199999999999</c:v>
                      </c:pt>
                      <c:pt idx="53">
                        <c:v>19.757400000000001</c:v>
                      </c:pt>
                      <c:pt idx="54">
                        <c:v>19.751999999999999</c:v>
                      </c:pt>
                      <c:pt idx="55">
                        <c:v>19.766500000000001</c:v>
                      </c:pt>
                      <c:pt idx="56">
                        <c:v>19.758600000000001</c:v>
                      </c:pt>
                      <c:pt idx="57">
                        <c:v>19.7623</c:v>
                      </c:pt>
                      <c:pt idx="58">
                        <c:v>19.7683</c:v>
                      </c:pt>
                      <c:pt idx="59">
                        <c:v>19.764700000000001</c:v>
                      </c:pt>
                      <c:pt idx="60">
                        <c:v>19.7745</c:v>
                      </c:pt>
                      <c:pt idx="61">
                        <c:v>19.779299999999999</c:v>
                      </c:pt>
                      <c:pt idx="62">
                        <c:v>19.787299999999998</c:v>
                      </c:pt>
                      <c:pt idx="63">
                        <c:v>19.785700000000002</c:v>
                      </c:pt>
                      <c:pt idx="64">
                        <c:v>19.788900000000002</c:v>
                      </c:pt>
                      <c:pt idx="65">
                        <c:v>19.7927</c:v>
                      </c:pt>
                      <c:pt idx="66">
                        <c:v>19.7925</c:v>
                      </c:pt>
                      <c:pt idx="67">
                        <c:v>19.802</c:v>
                      </c:pt>
                      <c:pt idx="68">
                        <c:v>19.802</c:v>
                      </c:pt>
                      <c:pt idx="69">
                        <c:v>19.8139</c:v>
                      </c:pt>
                      <c:pt idx="70">
                        <c:v>19.825500000000002</c:v>
                      </c:pt>
                      <c:pt idx="71">
                        <c:v>19.838100000000001</c:v>
                      </c:pt>
                      <c:pt idx="72">
                        <c:v>19.836600000000001</c:v>
                      </c:pt>
                      <c:pt idx="73">
                        <c:v>19.848299999999998</c:v>
                      </c:pt>
                      <c:pt idx="74">
                        <c:v>19.853200000000001</c:v>
                      </c:pt>
                      <c:pt idx="75">
                        <c:v>19.854700000000001</c:v>
                      </c:pt>
                      <c:pt idx="76">
                        <c:v>19.867799999999999</c:v>
                      </c:pt>
                      <c:pt idx="77">
                        <c:v>19.867899999999999</c:v>
                      </c:pt>
                      <c:pt idx="78">
                        <c:v>19.8767</c:v>
                      </c:pt>
                      <c:pt idx="79">
                        <c:v>19.869299999999999</c:v>
                      </c:pt>
                      <c:pt idx="80">
                        <c:v>19.869</c:v>
                      </c:pt>
                      <c:pt idx="81">
                        <c:v>19.869900000000001</c:v>
                      </c:pt>
                      <c:pt idx="82">
                        <c:v>19.879200000000001</c:v>
                      </c:pt>
                      <c:pt idx="83">
                        <c:v>19.889800000000001</c:v>
                      </c:pt>
                      <c:pt idx="84">
                        <c:v>19.900400000000001</c:v>
                      </c:pt>
                      <c:pt idx="85">
                        <c:v>19.908899999999999</c:v>
                      </c:pt>
                      <c:pt idx="86">
                        <c:v>19.921299999999999</c:v>
                      </c:pt>
                      <c:pt idx="87">
                        <c:v>19.929100000000002</c:v>
                      </c:pt>
                      <c:pt idx="88">
                        <c:v>19.938400000000001</c:v>
                      </c:pt>
                      <c:pt idx="89">
                        <c:v>19.950199999999999</c:v>
                      </c:pt>
                      <c:pt idx="90">
                        <c:v>19.9529</c:v>
                      </c:pt>
                      <c:pt idx="91">
                        <c:v>19.947900000000001</c:v>
                      </c:pt>
                      <c:pt idx="92">
                        <c:v>19.954699999999999</c:v>
                      </c:pt>
                      <c:pt idx="93">
                        <c:v>19.961500000000001</c:v>
                      </c:pt>
                      <c:pt idx="94">
                        <c:v>19.959500000000002</c:v>
                      </c:pt>
                      <c:pt idx="95">
                        <c:v>19.957699999999999</c:v>
                      </c:pt>
                      <c:pt idx="96">
                        <c:v>19.9679</c:v>
                      </c:pt>
                      <c:pt idx="97">
                        <c:v>19.974</c:v>
                      </c:pt>
                      <c:pt idx="98">
                        <c:v>19.9832</c:v>
                      </c:pt>
                      <c:pt idx="99">
                        <c:v>19.984300000000001</c:v>
                      </c:pt>
                      <c:pt idx="100">
                        <c:v>19.988499999999998</c:v>
                      </c:pt>
                      <c:pt idx="101">
                        <c:v>19.996700000000001</c:v>
                      </c:pt>
                      <c:pt idx="102">
                        <c:v>20.001300000000001</c:v>
                      </c:pt>
                      <c:pt idx="103">
                        <c:v>19.997</c:v>
                      </c:pt>
                      <c:pt idx="104">
                        <c:v>20.001200000000001</c:v>
                      </c:pt>
                      <c:pt idx="105">
                        <c:v>20.0029</c:v>
                      </c:pt>
                      <c:pt idx="106">
                        <c:v>19.981100000000001</c:v>
                      </c:pt>
                      <c:pt idx="107">
                        <c:v>19.982600000000001</c:v>
                      </c:pt>
                      <c:pt idx="108">
                        <c:v>19.973600000000001</c:v>
                      </c:pt>
                      <c:pt idx="109">
                        <c:v>19.982800000000001</c:v>
                      </c:pt>
                      <c:pt idx="110">
                        <c:v>19.976299999999998</c:v>
                      </c:pt>
                      <c:pt idx="111">
                        <c:v>19.9802</c:v>
                      </c:pt>
                      <c:pt idx="112">
                        <c:v>19.991</c:v>
                      </c:pt>
                      <c:pt idx="113">
                        <c:v>19.994800000000001</c:v>
                      </c:pt>
                      <c:pt idx="114">
                        <c:v>19.991800000000001</c:v>
                      </c:pt>
                      <c:pt idx="115">
                        <c:v>19.9863</c:v>
                      </c:pt>
                      <c:pt idx="116">
                        <c:v>19.996400000000001</c:v>
                      </c:pt>
                      <c:pt idx="117">
                        <c:v>20.000900000000001</c:v>
                      </c:pt>
                      <c:pt idx="118">
                        <c:v>19.9968</c:v>
                      </c:pt>
                      <c:pt idx="119">
                        <c:v>20</c:v>
                      </c:pt>
                      <c:pt idx="120">
                        <c:v>20.002700000000001</c:v>
                      </c:pt>
                      <c:pt idx="121">
                        <c:v>20.003299999999999</c:v>
                      </c:pt>
                      <c:pt idx="122">
                        <c:v>20.005300000000002</c:v>
                      </c:pt>
                      <c:pt idx="123">
                        <c:v>20.007100000000001</c:v>
                      </c:pt>
                      <c:pt idx="124">
                        <c:v>19.996500000000001</c:v>
                      </c:pt>
                      <c:pt idx="125">
                        <c:v>20.001300000000001</c:v>
                      </c:pt>
                      <c:pt idx="126">
                        <c:v>20.000399999999999</c:v>
                      </c:pt>
                      <c:pt idx="127">
                        <c:v>20.0075</c:v>
                      </c:pt>
                      <c:pt idx="128">
                        <c:v>20.009399999999999</c:v>
                      </c:pt>
                      <c:pt idx="129">
                        <c:v>20.010200000000001</c:v>
                      </c:pt>
                      <c:pt idx="130">
                        <c:v>20.012</c:v>
                      </c:pt>
                      <c:pt idx="131">
                        <c:v>20.0184</c:v>
                      </c:pt>
                      <c:pt idx="132">
                        <c:v>20.023700000000002</c:v>
                      </c:pt>
                      <c:pt idx="133">
                        <c:v>20.023099999999999</c:v>
                      </c:pt>
                      <c:pt idx="134">
                        <c:v>20.019100000000002</c:v>
                      </c:pt>
                      <c:pt idx="135">
                        <c:v>20.0198</c:v>
                      </c:pt>
                      <c:pt idx="136">
                        <c:v>20.0245</c:v>
                      </c:pt>
                      <c:pt idx="137">
                        <c:v>20.047000000000001</c:v>
                      </c:pt>
                      <c:pt idx="138">
                        <c:v>17.281299999999998</c:v>
                      </c:pt>
                      <c:pt idx="139">
                        <c:v>12.668400000000002</c:v>
                      </c:pt>
                      <c:pt idx="140">
                        <c:v>11.177899999999998</c:v>
                      </c:pt>
                      <c:pt idx="141">
                        <c:v>10.382300000000001</c:v>
                      </c:pt>
                      <c:pt idx="142">
                        <c:v>9.8678000000000008</c:v>
                      </c:pt>
                      <c:pt idx="143">
                        <c:v>9.4795999999999996</c:v>
                      </c:pt>
                      <c:pt idx="144">
                        <c:v>9.1692</c:v>
                      </c:pt>
                      <c:pt idx="145">
                        <c:v>8.8916000000000004</c:v>
                      </c:pt>
                      <c:pt idx="146">
                        <c:v>8.6524000000000001</c:v>
                      </c:pt>
                      <c:pt idx="147">
                        <c:v>8.4437999999999995</c:v>
                      </c:pt>
                      <c:pt idx="148">
                        <c:v>8.25</c:v>
                      </c:pt>
                      <c:pt idx="149">
                        <c:v>8.0736000000000008</c:v>
                      </c:pt>
                      <c:pt idx="150">
                        <c:v>7.9120000000000008</c:v>
                      </c:pt>
                      <c:pt idx="151">
                        <c:v>7.7608999999999995</c:v>
                      </c:pt>
                      <c:pt idx="152">
                        <c:v>7.6222999999999992</c:v>
                      </c:pt>
                      <c:pt idx="153">
                        <c:v>7.4829000000000008</c:v>
                      </c:pt>
                      <c:pt idx="154">
                        <c:v>7.3559000000000019</c:v>
                      </c:pt>
                      <c:pt idx="155">
                        <c:v>7.2438000000000002</c:v>
                      </c:pt>
                      <c:pt idx="156">
                        <c:v>7.132200000000001</c:v>
                      </c:pt>
                      <c:pt idx="157">
                        <c:v>7.0291999999999994</c:v>
                      </c:pt>
                      <c:pt idx="158">
                        <c:v>6.9239999999999995</c:v>
                      </c:pt>
                      <c:pt idx="159">
                        <c:v>6.8306000000000004</c:v>
                      </c:pt>
                      <c:pt idx="160">
                        <c:v>6.7445999999999984</c:v>
                      </c:pt>
                      <c:pt idx="161">
                        <c:v>6.6583000000000006</c:v>
                      </c:pt>
                      <c:pt idx="162">
                        <c:v>6.5807000000000002</c:v>
                      </c:pt>
                      <c:pt idx="163">
                        <c:v>6.5015000000000001</c:v>
                      </c:pt>
                      <c:pt idx="164">
                        <c:v>6.4306000000000019</c:v>
                      </c:pt>
                      <c:pt idx="165">
                        <c:v>6.3600999999999992</c:v>
                      </c:pt>
                      <c:pt idx="166">
                        <c:v>6.2896999999999998</c:v>
                      </c:pt>
                      <c:pt idx="167">
                        <c:v>6.2260999999999989</c:v>
                      </c:pt>
                      <c:pt idx="168">
                        <c:v>6.1649999999999991</c:v>
                      </c:pt>
                      <c:pt idx="169">
                        <c:v>6.1038999999999994</c:v>
                      </c:pt>
                      <c:pt idx="170">
                        <c:v>6.0486000000000004</c:v>
                      </c:pt>
                      <c:pt idx="171">
                        <c:v>5.9897999999999989</c:v>
                      </c:pt>
                      <c:pt idx="172">
                        <c:v>5.9364999999999988</c:v>
                      </c:pt>
                      <c:pt idx="173">
                        <c:v>5.8838000000000008</c:v>
                      </c:pt>
                      <c:pt idx="174">
                        <c:v>5.8308</c:v>
                      </c:pt>
                      <c:pt idx="175">
                        <c:v>5.7818000000000005</c:v>
                      </c:pt>
                      <c:pt idx="176">
                        <c:v>5.7341000000000015</c:v>
                      </c:pt>
                      <c:pt idx="177">
                        <c:v>5.6861999999999995</c:v>
                      </c:pt>
                      <c:pt idx="178">
                        <c:v>5.6431000000000004</c:v>
                      </c:pt>
                      <c:pt idx="179">
                        <c:v>5.597999999999999</c:v>
                      </c:pt>
                      <c:pt idx="180">
                        <c:v>5.5528000000000013</c:v>
                      </c:pt>
                      <c:pt idx="181">
                        <c:v>5.5124999999999993</c:v>
                      </c:pt>
                      <c:pt idx="182">
                        <c:v>5.4697999999999993</c:v>
                      </c:pt>
                      <c:pt idx="183">
                        <c:v>5.4236000000000004</c:v>
                      </c:pt>
                      <c:pt idx="184">
                        <c:v>5.3866000000000014</c:v>
                      </c:pt>
                      <c:pt idx="185">
                        <c:v>5.3487000000000009</c:v>
                      </c:pt>
                      <c:pt idx="186">
                        <c:v>5.3104000000000013</c:v>
                      </c:pt>
                      <c:pt idx="187">
                        <c:v>5.2760999999999996</c:v>
                      </c:pt>
                      <c:pt idx="188">
                        <c:v>5.2393000000000001</c:v>
                      </c:pt>
                      <c:pt idx="189">
                        <c:v>5.2039000000000009</c:v>
                      </c:pt>
                      <c:pt idx="190">
                        <c:v>5.1682999999999986</c:v>
                      </c:pt>
                      <c:pt idx="191">
                        <c:v>5.1313999999999993</c:v>
                      </c:pt>
                      <c:pt idx="192">
                        <c:v>5.0986000000000011</c:v>
                      </c:pt>
                      <c:pt idx="193">
                        <c:v>5.0666000000000011</c:v>
                      </c:pt>
                      <c:pt idx="194">
                        <c:v>5.032</c:v>
                      </c:pt>
                      <c:pt idx="195">
                        <c:v>4.9995000000000012</c:v>
                      </c:pt>
                      <c:pt idx="196">
                        <c:v>4.9697999999999993</c:v>
                      </c:pt>
                      <c:pt idx="197">
                        <c:v>4.9384000000000015</c:v>
                      </c:pt>
                      <c:pt idx="198">
                        <c:v>4.9078000000000017</c:v>
                      </c:pt>
                      <c:pt idx="199">
                        <c:v>4.8810000000000002</c:v>
                      </c:pt>
                      <c:pt idx="200">
                        <c:v>4.8549000000000007</c:v>
                      </c:pt>
                      <c:pt idx="201">
                        <c:v>4.8236999999999988</c:v>
                      </c:pt>
                      <c:pt idx="202">
                        <c:v>4.7973999999999997</c:v>
                      </c:pt>
                      <c:pt idx="203">
                        <c:v>4.7711000000000006</c:v>
                      </c:pt>
                      <c:pt idx="204">
                        <c:v>4.7420000000000009</c:v>
                      </c:pt>
                      <c:pt idx="205">
                        <c:v>4.7154999999999987</c:v>
                      </c:pt>
                      <c:pt idx="206">
                        <c:v>4.690100000000001</c:v>
                      </c:pt>
                      <c:pt idx="207">
                        <c:v>4.670300000000001</c:v>
                      </c:pt>
                      <c:pt idx="208">
                        <c:v>4.6457000000000015</c:v>
                      </c:pt>
                      <c:pt idx="209">
                        <c:v>4.623899999999999</c:v>
                      </c:pt>
                      <c:pt idx="210">
                        <c:v>4.6044000000000018</c:v>
                      </c:pt>
                      <c:pt idx="211">
                        <c:v>4.5822000000000003</c:v>
                      </c:pt>
                      <c:pt idx="212">
                        <c:v>4.5583999999999989</c:v>
                      </c:pt>
                      <c:pt idx="213">
                        <c:v>4.5400999999999989</c:v>
                      </c:pt>
                      <c:pt idx="214">
                        <c:v>4.5123999999999995</c:v>
                      </c:pt>
                      <c:pt idx="215">
                        <c:v>4.4926999999999992</c:v>
                      </c:pt>
                      <c:pt idx="216">
                        <c:v>4.4701999999999984</c:v>
                      </c:pt>
                      <c:pt idx="217">
                        <c:v>4.4535000000000018</c:v>
                      </c:pt>
                      <c:pt idx="218">
                        <c:v>4.436399999999999</c:v>
                      </c:pt>
                      <c:pt idx="219">
                        <c:v>4.416599999999999</c:v>
                      </c:pt>
                      <c:pt idx="220">
                        <c:v>4.3994</c:v>
                      </c:pt>
                      <c:pt idx="221">
                        <c:v>4.3873999999999995</c:v>
                      </c:pt>
                      <c:pt idx="222">
                        <c:v>4.360199999999999</c:v>
                      </c:pt>
                      <c:pt idx="223">
                        <c:v>4.3481999999999985</c:v>
                      </c:pt>
                      <c:pt idx="224">
                        <c:v>4.3318000000000012</c:v>
                      </c:pt>
                      <c:pt idx="225">
                        <c:v>4.3180000000000014</c:v>
                      </c:pt>
                      <c:pt idx="226">
                        <c:v>4.3019999999999996</c:v>
                      </c:pt>
                      <c:pt idx="227">
                        <c:v>4.2853999999999992</c:v>
                      </c:pt>
                      <c:pt idx="228">
                        <c:v>4.269400000000001</c:v>
                      </c:pt>
                      <c:pt idx="229">
                        <c:v>4.2517999999999994</c:v>
                      </c:pt>
                      <c:pt idx="230">
                        <c:v>4.2368999999999986</c:v>
                      </c:pt>
                      <c:pt idx="231">
                        <c:v>4.2223000000000006</c:v>
                      </c:pt>
                      <c:pt idx="232">
                        <c:v>4.2072000000000003</c:v>
                      </c:pt>
                      <c:pt idx="233">
                        <c:v>4.1884000000000015</c:v>
                      </c:pt>
                      <c:pt idx="234">
                        <c:v>4.1761000000000017</c:v>
                      </c:pt>
                      <c:pt idx="235">
                        <c:v>4.1617999999999995</c:v>
                      </c:pt>
                      <c:pt idx="236">
                        <c:v>4.1445000000000007</c:v>
                      </c:pt>
                      <c:pt idx="237">
                        <c:v>4.1308000000000007</c:v>
                      </c:pt>
                      <c:pt idx="238">
                        <c:v>4.116299999999999</c:v>
                      </c:pt>
                      <c:pt idx="239">
                        <c:v>4.1006</c:v>
                      </c:pt>
                      <c:pt idx="240">
                        <c:v>4.083400000000001</c:v>
                      </c:pt>
                      <c:pt idx="241">
                        <c:v>4.0715000000000003</c:v>
                      </c:pt>
                      <c:pt idx="242">
                        <c:v>4.0599999999999987</c:v>
                      </c:pt>
                      <c:pt idx="243">
                        <c:v>4.0419000000000018</c:v>
                      </c:pt>
                      <c:pt idx="244">
                        <c:v>4.0284000000000013</c:v>
                      </c:pt>
                      <c:pt idx="245">
                        <c:v>4.0167000000000002</c:v>
                      </c:pt>
                      <c:pt idx="246">
                        <c:v>3.9972999999999992</c:v>
                      </c:pt>
                      <c:pt idx="247">
                        <c:v>3.9817999999999998</c:v>
                      </c:pt>
                      <c:pt idx="248">
                        <c:v>3.966899999999999</c:v>
                      </c:pt>
                      <c:pt idx="249">
                        <c:v>3.9540000000000006</c:v>
                      </c:pt>
                      <c:pt idx="250">
                        <c:v>3.9390000000000001</c:v>
                      </c:pt>
                      <c:pt idx="251">
                        <c:v>3.9268000000000001</c:v>
                      </c:pt>
                      <c:pt idx="252">
                        <c:v>3.91</c:v>
                      </c:pt>
                      <c:pt idx="253">
                        <c:v>3.8948999999999998</c:v>
                      </c:pt>
                      <c:pt idx="254">
                        <c:v>3.8831999999999987</c:v>
                      </c:pt>
                      <c:pt idx="255">
                        <c:v>3.8664999999999985</c:v>
                      </c:pt>
                      <c:pt idx="256">
                        <c:v>3.8533000000000008</c:v>
                      </c:pt>
                      <c:pt idx="257">
                        <c:v>3.8370999999999995</c:v>
                      </c:pt>
                      <c:pt idx="258">
                        <c:v>3.8234999999999992</c:v>
                      </c:pt>
                      <c:pt idx="259">
                        <c:v>3.8079000000000001</c:v>
                      </c:pt>
                      <c:pt idx="260">
                        <c:v>3.7957000000000001</c:v>
                      </c:pt>
                      <c:pt idx="261">
                        <c:v>3.7794999999999987</c:v>
                      </c:pt>
                      <c:pt idx="262">
                        <c:v>3.7680000000000007</c:v>
                      </c:pt>
                      <c:pt idx="263">
                        <c:v>3.7505999999999986</c:v>
                      </c:pt>
                      <c:pt idx="264">
                        <c:v>3.7428999999999988</c:v>
                      </c:pt>
                      <c:pt idx="265">
                        <c:v>3.7295000000000016</c:v>
                      </c:pt>
                      <c:pt idx="266">
                        <c:v>3.7182999999999993</c:v>
                      </c:pt>
                      <c:pt idx="267">
                        <c:v>3.7015999999999991</c:v>
                      </c:pt>
                      <c:pt idx="268">
                        <c:v>3.6906999999999996</c:v>
                      </c:pt>
                      <c:pt idx="269">
                        <c:v>3.6771999999999991</c:v>
                      </c:pt>
                      <c:pt idx="270">
                        <c:v>3.6654000000000018</c:v>
                      </c:pt>
                      <c:pt idx="271">
                        <c:v>3.6527999999999992</c:v>
                      </c:pt>
                      <c:pt idx="272">
                        <c:v>3.6415000000000006</c:v>
                      </c:pt>
                      <c:pt idx="273">
                        <c:v>3.6283999999999992</c:v>
                      </c:pt>
                      <c:pt idx="274">
                        <c:v>3.6154000000000011</c:v>
                      </c:pt>
                      <c:pt idx="275">
                        <c:v>3.6100999999999992</c:v>
                      </c:pt>
                      <c:pt idx="276">
                        <c:v>3.5968000000000018</c:v>
                      </c:pt>
                      <c:pt idx="277">
                        <c:v>3.5867000000000004</c:v>
                      </c:pt>
                      <c:pt idx="278">
                        <c:v>3.5788000000000011</c:v>
                      </c:pt>
                      <c:pt idx="279">
                        <c:v>3.5645999999999987</c:v>
                      </c:pt>
                      <c:pt idx="280">
                        <c:v>3.555299999999999</c:v>
                      </c:pt>
                      <c:pt idx="281">
                        <c:v>3.5500000000000007</c:v>
                      </c:pt>
                      <c:pt idx="282">
                        <c:v>3.5414999999999992</c:v>
                      </c:pt>
                      <c:pt idx="283">
                        <c:v>3.5334000000000003</c:v>
                      </c:pt>
                      <c:pt idx="284">
                        <c:v>3.5284000000000013</c:v>
                      </c:pt>
                      <c:pt idx="285">
                        <c:v>3.5166000000000004</c:v>
                      </c:pt>
                      <c:pt idx="286">
                        <c:v>3.507200000000001</c:v>
                      </c:pt>
                      <c:pt idx="287">
                        <c:v>3.4967000000000006</c:v>
                      </c:pt>
                      <c:pt idx="288">
                        <c:v>3.4862000000000002</c:v>
                      </c:pt>
                      <c:pt idx="289">
                        <c:v>3.4884999999999984</c:v>
                      </c:pt>
                      <c:pt idx="290">
                        <c:v>3.4821999999999989</c:v>
                      </c:pt>
                      <c:pt idx="291">
                        <c:v>3.4789999999999992</c:v>
                      </c:pt>
                      <c:pt idx="292">
                        <c:v>3.4739000000000004</c:v>
                      </c:pt>
                      <c:pt idx="293">
                        <c:v>3.4755000000000003</c:v>
                      </c:pt>
                      <c:pt idx="294">
                        <c:v>3.4532999999999987</c:v>
                      </c:pt>
                      <c:pt idx="295">
                        <c:v>3.4449000000000005</c:v>
                      </c:pt>
                      <c:pt idx="296">
                        <c:v>3.4506000000000014</c:v>
                      </c:pt>
                      <c:pt idx="297">
                        <c:v>3.4437999999999995</c:v>
                      </c:pt>
                      <c:pt idx="298">
                        <c:v>3.4304999999999986</c:v>
                      </c:pt>
                      <c:pt idx="299">
                        <c:v>3.4179999999999993</c:v>
                      </c:pt>
                      <c:pt idx="300">
                        <c:v>3.4169000000000018</c:v>
                      </c:pt>
                      <c:pt idx="301">
                        <c:v>3.4060999999999986</c:v>
                      </c:pt>
                      <c:pt idx="302">
                        <c:v>3.3994</c:v>
                      </c:pt>
                      <c:pt idx="303">
                        <c:v>3.3903999999999996</c:v>
                      </c:pt>
                      <c:pt idx="304">
                        <c:v>3.3855000000000004</c:v>
                      </c:pt>
                      <c:pt idx="305">
                        <c:v>3.386099999999999</c:v>
                      </c:pt>
                      <c:pt idx="306">
                        <c:v>3.3766999999999996</c:v>
                      </c:pt>
                      <c:pt idx="307">
                        <c:v>3.3689</c:v>
                      </c:pt>
                      <c:pt idx="308">
                        <c:v>3.3629999999999995</c:v>
                      </c:pt>
                      <c:pt idx="309">
                        <c:v>3.3531000000000013</c:v>
                      </c:pt>
                      <c:pt idx="310">
                        <c:v>3.3411000000000008</c:v>
                      </c:pt>
                      <c:pt idx="311">
                        <c:v>3.3325999999999993</c:v>
                      </c:pt>
                      <c:pt idx="312">
                        <c:v>3.3249999999999993</c:v>
                      </c:pt>
                      <c:pt idx="313">
                        <c:v>3.3178000000000019</c:v>
                      </c:pt>
                      <c:pt idx="314">
                        <c:v>3.3118000000000016</c:v>
                      </c:pt>
                      <c:pt idx="315">
                        <c:v>3.2990999999999993</c:v>
                      </c:pt>
                      <c:pt idx="316">
                        <c:v>3.2942999999999998</c:v>
                      </c:pt>
                      <c:pt idx="317">
                        <c:v>3.2794999999999987</c:v>
                      </c:pt>
                      <c:pt idx="318">
                        <c:v>3.2714999999999996</c:v>
                      </c:pt>
                      <c:pt idx="319">
                        <c:v>3.2651000000000003</c:v>
                      </c:pt>
                      <c:pt idx="320">
                        <c:v>3.251100000000001</c:v>
                      </c:pt>
                      <c:pt idx="321">
                        <c:v>3.2437000000000005</c:v>
                      </c:pt>
                      <c:pt idx="322">
                        <c:v>3.2319999999999993</c:v>
                      </c:pt>
                      <c:pt idx="323">
                        <c:v>3.2203000000000017</c:v>
                      </c:pt>
                      <c:pt idx="324">
                        <c:v>3.2119999999999997</c:v>
                      </c:pt>
                      <c:pt idx="325">
                        <c:v>3.1994000000000007</c:v>
                      </c:pt>
                      <c:pt idx="326">
                        <c:v>3.1889000000000003</c:v>
                      </c:pt>
                      <c:pt idx="327">
                        <c:v>3.1793000000000013</c:v>
                      </c:pt>
                      <c:pt idx="328">
                        <c:v>3.1675000000000004</c:v>
                      </c:pt>
                      <c:pt idx="329">
                        <c:v>3.1556999999999995</c:v>
                      </c:pt>
                      <c:pt idx="330">
                        <c:v>3.1472000000000016</c:v>
                      </c:pt>
                      <c:pt idx="331">
                        <c:v>3.1345999999999989</c:v>
                      </c:pt>
                      <c:pt idx="332">
                        <c:v>3.1207999999999991</c:v>
                      </c:pt>
                      <c:pt idx="333">
                        <c:v>3.1131999999999991</c:v>
                      </c:pt>
                      <c:pt idx="334">
                        <c:v>3.1004000000000005</c:v>
                      </c:pt>
                      <c:pt idx="335">
                        <c:v>3.0861000000000018</c:v>
                      </c:pt>
                      <c:pt idx="336">
                        <c:v>3.0772000000000013</c:v>
                      </c:pt>
                      <c:pt idx="337">
                        <c:v>3.0681000000000012</c:v>
                      </c:pt>
                      <c:pt idx="338">
                        <c:v>3.0527000000000015</c:v>
                      </c:pt>
                      <c:pt idx="339">
                        <c:v>3.0454000000000008</c:v>
                      </c:pt>
                      <c:pt idx="340">
                        <c:v>3.030899999999999</c:v>
                      </c:pt>
                      <c:pt idx="341">
                        <c:v>3.0211000000000006</c:v>
                      </c:pt>
                      <c:pt idx="342">
                        <c:v>3.0135000000000005</c:v>
                      </c:pt>
                      <c:pt idx="343">
                        <c:v>2.9957999999999991</c:v>
                      </c:pt>
                      <c:pt idx="344">
                        <c:v>2.9861000000000004</c:v>
                      </c:pt>
                      <c:pt idx="345">
                        <c:v>2.9769000000000005</c:v>
                      </c:pt>
                      <c:pt idx="346">
                        <c:v>2.9651999999999994</c:v>
                      </c:pt>
                      <c:pt idx="347">
                        <c:v>2.9553000000000011</c:v>
                      </c:pt>
                      <c:pt idx="348">
                        <c:v>2.9453999999999994</c:v>
                      </c:pt>
                      <c:pt idx="349">
                        <c:v>2.9358000000000004</c:v>
                      </c:pt>
                      <c:pt idx="350">
                        <c:v>2.9273999999999987</c:v>
                      </c:pt>
                      <c:pt idx="351">
                        <c:v>2.9150999999999989</c:v>
                      </c:pt>
                      <c:pt idx="352">
                        <c:v>2.9068000000000005</c:v>
                      </c:pt>
                      <c:pt idx="353">
                        <c:v>2.8979999999999997</c:v>
                      </c:pt>
                      <c:pt idx="354">
                        <c:v>2.8900000000000006</c:v>
                      </c:pt>
                      <c:pt idx="355">
                        <c:v>2.8818000000000019</c:v>
                      </c:pt>
                      <c:pt idx="356">
                        <c:v>2.8701000000000008</c:v>
                      </c:pt>
                      <c:pt idx="357">
                        <c:v>2.8615999999999993</c:v>
                      </c:pt>
                      <c:pt idx="358">
                        <c:v>2.8535000000000004</c:v>
                      </c:pt>
                      <c:pt idx="359">
                        <c:v>2.8470000000000013</c:v>
                      </c:pt>
                      <c:pt idx="360">
                        <c:v>2.8393000000000015</c:v>
                      </c:pt>
                      <c:pt idx="361">
                        <c:v>2.8328999999999986</c:v>
                      </c:pt>
                      <c:pt idx="362">
                        <c:v>2.8281999999999989</c:v>
                      </c:pt>
                      <c:pt idx="363">
                        <c:v>2.8153000000000006</c:v>
                      </c:pt>
                      <c:pt idx="364">
                        <c:v>2.813600000000001</c:v>
                      </c:pt>
                      <c:pt idx="365">
                        <c:v>2.8062000000000005</c:v>
                      </c:pt>
                      <c:pt idx="366">
                        <c:v>2.8015000000000008</c:v>
                      </c:pt>
                      <c:pt idx="367">
                        <c:v>2.7941000000000003</c:v>
                      </c:pt>
                      <c:pt idx="368">
                        <c:v>2.7911000000000001</c:v>
                      </c:pt>
                      <c:pt idx="369">
                        <c:v>2.7849000000000004</c:v>
                      </c:pt>
                      <c:pt idx="370">
                        <c:v>2.7752000000000017</c:v>
                      </c:pt>
                      <c:pt idx="371">
                        <c:v>2.7745999999999995</c:v>
                      </c:pt>
                      <c:pt idx="372">
                        <c:v>2.7652999999999999</c:v>
                      </c:pt>
                      <c:pt idx="373">
                        <c:v>2.7620000000000005</c:v>
                      </c:pt>
                      <c:pt idx="374">
                        <c:v>2.7532999999999994</c:v>
                      </c:pt>
                      <c:pt idx="375">
                        <c:v>2.7485999999999997</c:v>
                      </c:pt>
                      <c:pt idx="376">
                        <c:v>2.7408999999999999</c:v>
                      </c:pt>
                      <c:pt idx="377">
                        <c:v>2.7377000000000002</c:v>
                      </c:pt>
                      <c:pt idx="378">
                        <c:v>2.7325000000000017</c:v>
                      </c:pt>
                      <c:pt idx="379">
                        <c:v>2.7225999999999999</c:v>
                      </c:pt>
                      <c:pt idx="380">
                        <c:v>2.7205000000000013</c:v>
                      </c:pt>
                      <c:pt idx="381">
                        <c:v>2.7139999999999986</c:v>
                      </c:pt>
                      <c:pt idx="382">
                        <c:v>2.708400000000001</c:v>
                      </c:pt>
                      <c:pt idx="383">
                        <c:v>2.7016999999999989</c:v>
                      </c:pt>
                      <c:pt idx="384">
                        <c:v>2.696200000000001</c:v>
                      </c:pt>
                      <c:pt idx="385">
                        <c:v>2.6885000000000012</c:v>
                      </c:pt>
                      <c:pt idx="386">
                        <c:v>2.6847999999999992</c:v>
                      </c:pt>
                      <c:pt idx="387">
                        <c:v>2.6765000000000008</c:v>
                      </c:pt>
                      <c:pt idx="388">
                        <c:v>2.6686000000000014</c:v>
                      </c:pt>
                      <c:pt idx="389">
                        <c:v>2.6618999999999993</c:v>
                      </c:pt>
                      <c:pt idx="390">
                        <c:v>2.6504000000000012</c:v>
                      </c:pt>
                      <c:pt idx="391">
                        <c:v>2.6457000000000015</c:v>
                      </c:pt>
                      <c:pt idx="392">
                        <c:v>2.6377999999999986</c:v>
                      </c:pt>
                      <c:pt idx="393">
                        <c:v>2.6306000000000012</c:v>
                      </c:pt>
                      <c:pt idx="394">
                        <c:v>2.6233000000000004</c:v>
                      </c:pt>
                      <c:pt idx="395">
                        <c:v>2.6132999999999988</c:v>
                      </c:pt>
                      <c:pt idx="396">
                        <c:v>2.607800000000001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0-8E62-41A0-BBEF-26C73153BDB3}"/>
                  </c:ext>
                </c:extLst>
              </c15:ser>
            </c15:filteredScatterSeries>
          </c:ext>
        </c:extLst>
      </c:scatterChart>
      <c:valAx>
        <c:axId val="1782636592"/>
        <c:scaling>
          <c:logBase val="10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/>
                  <a:t>Time (min)</a:t>
                </a:r>
              </a:p>
            </c:rich>
          </c:tx>
          <c:layout>
            <c:manualLayout>
              <c:xMode val="edge"/>
              <c:yMode val="edge"/>
              <c:x val="0.4739779090113736"/>
              <c:y val="0.9263425925925925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high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949360"/>
        <c:crosses val="autoZero"/>
        <c:crossBetween val="midCat"/>
      </c:valAx>
      <c:valAx>
        <c:axId val="1839949360"/>
        <c:scaling>
          <c:logBase val="10"/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/>
                  <a:t>Drawdown (m)</a:t>
                </a:r>
              </a:p>
              <a:p>
                <a:pPr>
                  <a:defRPr/>
                </a:pPr>
                <a:endParaRPr lang="en-CA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6365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>
                <a:solidFill>
                  <a:sysClr val="windowText" lastClr="000000"/>
                </a:solidFill>
              </a:rPr>
              <a:t>Cooper-Jacob</a:t>
            </a:r>
            <a:r>
              <a:rPr lang="en-US" sz="1400" baseline="0">
                <a:solidFill>
                  <a:sysClr val="windowText" lastClr="000000"/>
                </a:solidFill>
              </a:rPr>
              <a:t> &amp; </a:t>
            </a:r>
            <a:r>
              <a:rPr lang="en-US" sz="1400">
                <a:solidFill>
                  <a:sysClr val="windowText" lastClr="000000"/>
                </a:solidFill>
              </a:rPr>
              <a:t>Long Term Yield (100 Day Method):</a:t>
            </a:r>
            <a:r>
              <a:rPr lang="en-US" sz="1400" baseline="0">
                <a:solidFill>
                  <a:sysClr val="windowText" lastClr="000000"/>
                </a:solidFill>
              </a:rPr>
              <a:t> </a:t>
            </a:r>
            <a:r>
              <a:rPr lang="en-US" sz="1400" b="0" i="0" u="none" strike="noStrike" kern="1200" spc="0" baseline="0">
                <a:solidFill>
                  <a:schemeClr val="tx1"/>
                </a:solidFill>
              </a:rPr>
              <a:t>WTN 53884, 2022-08-23</a:t>
            </a:r>
            <a:endParaRPr lang="en-US" sz="1400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18882584905180744"/>
          <c:y val="0.1048989037558105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938648293963253"/>
          <c:y val="0.17266221930592013"/>
          <c:w val="0.78472462817147859"/>
          <c:h val="0.65049394867308252"/>
        </c:manualLayout>
      </c:layout>
      <c:scatterChart>
        <c:scatterStyle val="lineMarker"/>
        <c:varyColors val="0"/>
        <c:ser>
          <c:idx val="1"/>
          <c:order val="1"/>
          <c:tx>
            <c:v>Drawdown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'Pumped Well Data'!$A$5:$A$437</c:f>
              <c:numCache>
                <c:formatCode>General</c:formatCode>
                <c:ptCount val="433"/>
                <c:pt idx="0">
                  <c:v>0</c:v>
                </c:pt>
                <c:pt idx="1">
                  <c:v>1</c:v>
                </c:pt>
                <c:pt idx="2">
                  <c:v>11</c:v>
                </c:pt>
                <c:pt idx="3">
                  <c:v>21</c:v>
                </c:pt>
                <c:pt idx="4">
                  <c:v>31</c:v>
                </c:pt>
                <c:pt idx="5">
                  <c:v>41</c:v>
                </c:pt>
                <c:pt idx="6">
                  <c:v>51</c:v>
                </c:pt>
                <c:pt idx="7">
                  <c:v>61</c:v>
                </c:pt>
                <c:pt idx="8">
                  <c:v>71</c:v>
                </c:pt>
                <c:pt idx="9">
                  <c:v>81</c:v>
                </c:pt>
                <c:pt idx="10">
                  <c:v>91</c:v>
                </c:pt>
                <c:pt idx="11">
                  <c:v>101</c:v>
                </c:pt>
                <c:pt idx="12">
                  <c:v>111</c:v>
                </c:pt>
                <c:pt idx="13">
                  <c:v>121</c:v>
                </c:pt>
                <c:pt idx="14">
                  <c:v>131</c:v>
                </c:pt>
                <c:pt idx="15">
                  <c:v>141</c:v>
                </c:pt>
                <c:pt idx="16">
                  <c:v>151</c:v>
                </c:pt>
                <c:pt idx="17">
                  <c:v>161</c:v>
                </c:pt>
                <c:pt idx="18">
                  <c:v>171</c:v>
                </c:pt>
                <c:pt idx="19">
                  <c:v>181</c:v>
                </c:pt>
                <c:pt idx="20">
                  <c:v>191</c:v>
                </c:pt>
                <c:pt idx="21">
                  <c:v>201</c:v>
                </c:pt>
                <c:pt idx="22">
                  <c:v>211</c:v>
                </c:pt>
                <c:pt idx="23">
                  <c:v>221</c:v>
                </c:pt>
                <c:pt idx="24">
                  <c:v>231</c:v>
                </c:pt>
                <c:pt idx="25">
                  <c:v>241</c:v>
                </c:pt>
                <c:pt idx="26">
                  <c:v>251</c:v>
                </c:pt>
                <c:pt idx="27">
                  <c:v>261</c:v>
                </c:pt>
                <c:pt idx="28">
                  <c:v>271</c:v>
                </c:pt>
                <c:pt idx="29">
                  <c:v>281</c:v>
                </c:pt>
                <c:pt idx="30">
                  <c:v>291</c:v>
                </c:pt>
                <c:pt idx="31">
                  <c:v>301</c:v>
                </c:pt>
                <c:pt idx="32">
                  <c:v>311</c:v>
                </c:pt>
                <c:pt idx="33">
                  <c:v>321</c:v>
                </c:pt>
                <c:pt idx="34">
                  <c:v>331</c:v>
                </c:pt>
                <c:pt idx="35">
                  <c:v>341</c:v>
                </c:pt>
                <c:pt idx="36">
                  <c:v>351</c:v>
                </c:pt>
                <c:pt idx="37">
                  <c:v>361</c:v>
                </c:pt>
                <c:pt idx="38">
                  <c:v>371</c:v>
                </c:pt>
                <c:pt idx="39">
                  <c:v>381</c:v>
                </c:pt>
                <c:pt idx="40">
                  <c:v>391</c:v>
                </c:pt>
                <c:pt idx="41">
                  <c:v>401</c:v>
                </c:pt>
                <c:pt idx="42">
                  <c:v>411</c:v>
                </c:pt>
                <c:pt idx="43">
                  <c:v>421</c:v>
                </c:pt>
                <c:pt idx="44">
                  <c:v>431</c:v>
                </c:pt>
                <c:pt idx="45">
                  <c:v>441</c:v>
                </c:pt>
                <c:pt idx="46">
                  <c:v>451</c:v>
                </c:pt>
                <c:pt idx="47">
                  <c:v>461</c:v>
                </c:pt>
                <c:pt idx="48">
                  <c:v>471</c:v>
                </c:pt>
                <c:pt idx="49">
                  <c:v>481</c:v>
                </c:pt>
                <c:pt idx="50">
                  <c:v>491</c:v>
                </c:pt>
                <c:pt idx="51">
                  <c:v>501</c:v>
                </c:pt>
                <c:pt idx="52">
                  <c:v>511</c:v>
                </c:pt>
                <c:pt idx="53">
                  <c:v>521</c:v>
                </c:pt>
                <c:pt idx="54">
                  <c:v>531</c:v>
                </c:pt>
                <c:pt idx="55">
                  <c:v>541</c:v>
                </c:pt>
                <c:pt idx="56">
                  <c:v>551</c:v>
                </c:pt>
                <c:pt idx="57">
                  <c:v>561</c:v>
                </c:pt>
                <c:pt idx="58">
                  <c:v>571</c:v>
                </c:pt>
                <c:pt idx="59">
                  <c:v>581</c:v>
                </c:pt>
                <c:pt idx="60">
                  <c:v>591</c:v>
                </c:pt>
                <c:pt idx="61">
                  <c:v>601</c:v>
                </c:pt>
                <c:pt idx="62">
                  <c:v>611</c:v>
                </c:pt>
                <c:pt idx="63">
                  <c:v>621</c:v>
                </c:pt>
                <c:pt idx="64">
                  <c:v>631</c:v>
                </c:pt>
                <c:pt idx="65">
                  <c:v>641</c:v>
                </c:pt>
                <c:pt idx="66">
                  <c:v>651</c:v>
                </c:pt>
                <c:pt idx="67">
                  <c:v>661</c:v>
                </c:pt>
                <c:pt idx="68">
                  <c:v>671</c:v>
                </c:pt>
                <c:pt idx="69">
                  <c:v>681</c:v>
                </c:pt>
                <c:pt idx="70">
                  <c:v>691</c:v>
                </c:pt>
                <c:pt idx="71">
                  <c:v>701</c:v>
                </c:pt>
                <c:pt idx="72">
                  <c:v>711</c:v>
                </c:pt>
                <c:pt idx="73">
                  <c:v>721</c:v>
                </c:pt>
                <c:pt idx="74">
                  <c:v>731</c:v>
                </c:pt>
                <c:pt idx="75">
                  <c:v>741</c:v>
                </c:pt>
                <c:pt idx="76">
                  <c:v>751</c:v>
                </c:pt>
                <c:pt idx="77">
                  <c:v>761</c:v>
                </c:pt>
                <c:pt idx="78">
                  <c:v>771</c:v>
                </c:pt>
                <c:pt idx="79">
                  <c:v>781</c:v>
                </c:pt>
                <c:pt idx="80">
                  <c:v>791</c:v>
                </c:pt>
                <c:pt idx="81">
                  <c:v>801</c:v>
                </c:pt>
                <c:pt idx="82">
                  <c:v>811</c:v>
                </c:pt>
                <c:pt idx="83">
                  <c:v>821</c:v>
                </c:pt>
                <c:pt idx="84">
                  <c:v>831</c:v>
                </c:pt>
                <c:pt idx="85">
                  <c:v>841</c:v>
                </c:pt>
                <c:pt idx="86">
                  <c:v>851</c:v>
                </c:pt>
                <c:pt idx="87">
                  <c:v>861</c:v>
                </c:pt>
                <c:pt idx="88">
                  <c:v>871</c:v>
                </c:pt>
                <c:pt idx="89">
                  <c:v>881</c:v>
                </c:pt>
                <c:pt idx="90">
                  <c:v>891</c:v>
                </c:pt>
                <c:pt idx="91">
                  <c:v>901</c:v>
                </c:pt>
                <c:pt idx="92">
                  <c:v>911</c:v>
                </c:pt>
                <c:pt idx="93">
                  <c:v>921</c:v>
                </c:pt>
                <c:pt idx="94">
                  <c:v>931</c:v>
                </c:pt>
                <c:pt idx="95">
                  <c:v>941</c:v>
                </c:pt>
                <c:pt idx="96">
                  <c:v>951</c:v>
                </c:pt>
                <c:pt idx="97">
                  <c:v>961</c:v>
                </c:pt>
                <c:pt idx="98">
                  <c:v>971</c:v>
                </c:pt>
                <c:pt idx="99">
                  <c:v>981</c:v>
                </c:pt>
                <c:pt idx="100">
                  <c:v>991</c:v>
                </c:pt>
                <c:pt idx="101">
                  <c:v>1001</c:v>
                </c:pt>
                <c:pt idx="102">
                  <c:v>1011</c:v>
                </c:pt>
                <c:pt idx="103">
                  <c:v>1021</c:v>
                </c:pt>
                <c:pt idx="104">
                  <c:v>1031</c:v>
                </c:pt>
                <c:pt idx="105">
                  <c:v>1041</c:v>
                </c:pt>
                <c:pt idx="106">
                  <c:v>1051</c:v>
                </c:pt>
                <c:pt idx="107">
                  <c:v>1061</c:v>
                </c:pt>
                <c:pt idx="108">
                  <c:v>1071</c:v>
                </c:pt>
                <c:pt idx="109">
                  <c:v>1081</c:v>
                </c:pt>
                <c:pt idx="110">
                  <c:v>1091</c:v>
                </c:pt>
                <c:pt idx="111">
                  <c:v>1101</c:v>
                </c:pt>
                <c:pt idx="112">
                  <c:v>1111</c:v>
                </c:pt>
                <c:pt idx="113">
                  <c:v>1121</c:v>
                </c:pt>
                <c:pt idx="114">
                  <c:v>1131</c:v>
                </c:pt>
                <c:pt idx="115">
                  <c:v>1141</c:v>
                </c:pt>
                <c:pt idx="116">
                  <c:v>1151</c:v>
                </c:pt>
                <c:pt idx="117">
                  <c:v>1161</c:v>
                </c:pt>
                <c:pt idx="118">
                  <c:v>1171</c:v>
                </c:pt>
                <c:pt idx="119">
                  <c:v>1181</c:v>
                </c:pt>
                <c:pt idx="120">
                  <c:v>1191</c:v>
                </c:pt>
                <c:pt idx="121">
                  <c:v>1201</c:v>
                </c:pt>
                <c:pt idx="122">
                  <c:v>1211</c:v>
                </c:pt>
                <c:pt idx="123">
                  <c:v>1221</c:v>
                </c:pt>
                <c:pt idx="124">
                  <c:v>1231</c:v>
                </c:pt>
                <c:pt idx="125">
                  <c:v>1241</c:v>
                </c:pt>
                <c:pt idx="126">
                  <c:v>1251</c:v>
                </c:pt>
                <c:pt idx="127">
                  <c:v>1261</c:v>
                </c:pt>
                <c:pt idx="128">
                  <c:v>1271</c:v>
                </c:pt>
                <c:pt idx="129">
                  <c:v>1281</c:v>
                </c:pt>
                <c:pt idx="130">
                  <c:v>1291</c:v>
                </c:pt>
                <c:pt idx="131">
                  <c:v>1301</c:v>
                </c:pt>
                <c:pt idx="132">
                  <c:v>1311</c:v>
                </c:pt>
                <c:pt idx="133">
                  <c:v>1321</c:v>
                </c:pt>
                <c:pt idx="134">
                  <c:v>1331</c:v>
                </c:pt>
                <c:pt idx="135">
                  <c:v>1341</c:v>
                </c:pt>
                <c:pt idx="136">
                  <c:v>1351</c:v>
                </c:pt>
                <c:pt idx="137">
                  <c:v>1361</c:v>
                </c:pt>
                <c:pt idx="138">
                  <c:v>1371</c:v>
                </c:pt>
                <c:pt idx="139">
                  <c:v>1381</c:v>
                </c:pt>
                <c:pt idx="140">
                  <c:v>1391</c:v>
                </c:pt>
                <c:pt idx="141">
                  <c:v>1401</c:v>
                </c:pt>
                <c:pt idx="142">
                  <c:v>1411</c:v>
                </c:pt>
                <c:pt idx="143">
                  <c:v>1421</c:v>
                </c:pt>
                <c:pt idx="144">
                  <c:v>1431</c:v>
                </c:pt>
                <c:pt idx="145">
                  <c:v>1441</c:v>
                </c:pt>
                <c:pt idx="146">
                  <c:v>1451</c:v>
                </c:pt>
                <c:pt idx="147">
                  <c:v>1461</c:v>
                </c:pt>
                <c:pt idx="148">
                  <c:v>1471</c:v>
                </c:pt>
                <c:pt idx="149">
                  <c:v>1481</c:v>
                </c:pt>
                <c:pt idx="150">
                  <c:v>1491</c:v>
                </c:pt>
                <c:pt idx="151">
                  <c:v>1501</c:v>
                </c:pt>
                <c:pt idx="152">
                  <c:v>1511</c:v>
                </c:pt>
                <c:pt idx="153">
                  <c:v>1521</c:v>
                </c:pt>
                <c:pt idx="154">
                  <c:v>1531</c:v>
                </c:pt>
                <c:pt idx="155">
                  <c:v>1541</c:v>
                </c:pt>
                <c:pt idx="156">
                  <c:v>1551</c:v>
                </c:pt>
                <c:pt idx="157">
                  <c:v>1561</c:v>
                </c:pt>
                <c:pt idx="158">
                  <c:v>1571</c:v>
                </c:pt>
                <c:pt idx="159">
                  <c:v>1581</c:v>
                </c:pt>
                <c:pt idx="160">
                  <c:v>1591</c:v>
                </c:pt>
                <c:pt idx="161">
                  <c:v>1601</c:v>
                </c:pt>
                <c:pt idx="162">
                  <c:v>1611</c:v>
                </c:pt>
                <c:pt idx="163">
                  <c:v>1621</c:v>
                </c:pt>
                <c:pt idx="164">
                  <c:v>1631</c:v>
                </c:pt>
                <c:pt idx="165">
                  <c:v>1641</c:v>
                </c:pt>
                <c:pt idx="166">
                  <c:v>1651</c:v>
                </c:pt>
                <c:pt idx="167">
                  <c:v>1661</c:v>
                </c:pt>
                <c:pt idx="168">
                  <c:v>1671</c:v>
                </c:pt>
                <c:pt idx="169">
                  <c:v>1681</c:v>
                </c:pt>
                <c:pt idx="170">
                  <c:v>1691</c:v>
                </c:pt>
                <c:pt idx="171">
                  <c:v>1701</c:v>
                </c:pt>
                <c:pt idx="172">
                  <c:v>1711</c:v>
                </c:pt>
                <c:pt idx="173">
                  <c:v>1721</c:v>
                </c:pt>
                <c:pt idx="174">
                  <c:v>1731</c:v>
                </c:pt>
                <c:pt idx="175">
                  <c:v>1741</c:v>
                </c:pt>
                <c:pt idx="176">
                  <c:v>1751</c:v>
                </c:pt>
                <c:pt idx="177">
                  <c:v>1761</c:v>
                </c:pt>
                <c:pt idx="178">
                  <c:v>1771</c:v>
                </c:pt>
                <c:pt idx="179">
                  <c:v>1781</c:v>
                </c:pt>
                <c:pt idx="180">
                  <c:v>1791</c:v>
                </c:pt>
                <c:pt idx="181">
                  <c:v>1801</c:v>
                </c:pt>
                <c:pt idx="182">
                  <c:v>1811</c:v>
                </c:pt>
                <c:pt idx="183">
                  <c:v>1821</c:v>
                </c:pt>
                <c:pt idx="184">
                  <c:v>1831</c:v>
                </c:pt>
                <c:pt idx="185">
                  <c:v>1841</c:v>
                </c:pt>
                <c:pt idx="186">
                  <c:v>1851</c:v>
                </c:pt>
                <c:pt idx="187">
                  <c:v>1861</c:v>
                </c:pt>
                <c:pt idx="188">
                  <c:v>1871</c:v>
                </c:pt>
                <c:pt idx="189">
                  <c:v>1881</c:v>
                </c:pt>
                <c:pt idx="190">
                  <c:v>1891</c:v>
                </c:pt>
                <c:pt idx="191">
                  <c:v>1901</c:v>
                </c:pt>
                <c:pt idx="192">
                  <c:v>1911</c:v>
                </c:pt>
                <c:pt idx="193">
                  <c:v>1921</c:v>
                </c:pt>
                <c:pt idx="194">
                  <c:v>1931</c:v>
                </c:pt>
                <c:pt idx="195">
                  <c:v>1941</c:v>
                </c:pt>
                <c:pt idx="196">
                  <c:v>1951</c:v>
                </c:pt>
                <c:pt idx="197">
                  <c:v>1961</c:v>
                </c:pt>
                <c:pt idx="198">
                  <c:v>1971</c:v>
                </c:pt>
                <c:pt idx="199">
                  <c:v>1981</c:v>
                </c:pt>
                <c:pt idx="200">
                  <c:v>1991</c:v>
                </c:pt>
                <c:pt idx="201">
                  <c:v>2001</c:v>
                </c:pt>
                <c:pt idx="202">
                  <c:v>2011</c:v>
                </c:pt>
                <c:pt idx="203">
                  <c:v>2021</c:v>
                </c:pt>
                <c:pt idx="204">
                  <c:v>2031</c:v>
                </c:pt>
                <c:pt idx="205">
                  <c:v>2041</c:v>
                </c:pt>
                <c:pt idx="206">
                  <c:v>2051</c:v>
                </c:pt>
                <c:pt idx="207">
                  <c:v>2061</c:v>
                </c:pt>
                <c:pt idx="208">
                  <c:v>2071</c:v>
                </c:pt>
                <c:pt idx="209">
                  <c:v>2081</c:v>
                </c:pt>
                <c:pt idx="210">
                  <c:v>2091</c:v>
                </c:pt>
                <c:pt idx="211">
                  <c:v>2101</c:v>
                </c:pt>
                <c:pt idx="212">
                  <c:v>2111</c:v>
                </c:pt>
                <c:pt idx="213">
                  <c:v>2121</c:v>
                </c:pt>
                <c:pt idx="214">
                  <c:v>2131</c:v>
                </c:pt>
                <c:pt idx="215">
                  <c:v>2141</c:v>
                </c:pt>
                <c:pt idx="216">
                  <c:v>2151</c:v>
                </c:pt>
                <c:pt idx="217">
                  <c:v>2161</c:v>
                </c:pt>
                <c:pt idx="218">
                  <c:v>2171</c:v>
                </c:pt>
                <c:pt idx="219">
                  <c:v>2181</c:v>
                </c:pt>
                <c:pt idx="220">
                  <c:v>2191</c:v>
                </c:pt>
                <c:pt idx="221">
                  <c:v>2201</c:v>
                </c:pt>
                <c:pt idx="222">
                  <c:v>2211</c:v>
                </c:pt>
                <c:pt idx="223">
                  <c:v>2221</c:v>
                </c:pt>
                <c:pt idx="224">
                  <c:v>2231</c:v>
                </c:pt>
                <c:pt idx="225">
                  <c:v>2241</c:v>
                </c:pt>
                <c:pt idx="226">
                  <c:v>2251</c:v>
                </c:pt>
                <c:pt idx="227">
                  <c:v>2261</c:v>
                </c:pt>
                <c:pt idx="228">
                  <c:v>2271</c:v>
                </c:pt>
                <c:pt idx="229">
                  <c:v>2281</c:v>
                </c:pt>
                <c:pt idx="230">
                  <c:v>2291</c:v>
                </c:pt>
                <c:pt idx="231">
                  <c:v>2301</c:v>
                </c:pt>
                <c:pt idx="232">
                  <c:v>2311</c:v>
                </c:pt>
                <c:pt idx="233">
                  <c:v>2321</c:v>
                </c:pt>
                <c:pt idx="234">
                  <c:v>2331</c:v>
                </c:pt>
                <c:pt idx="235">
                  <c:v>2341</c:v>
                </c:pt>
                <c:pt idx="236">
                  <c:v>2351</c:v>
                </c:pt>
                <c:pt idx="237">
                  <c:v>2361</c:v>
                </c:pt>
                <c:pt idx="238">
                  <c:v>2371</c:v>
                </c:pt>
                <c:pt idx="239">
                  <c:v>2381</c:v>
                </c:pt>
                <c:pt idx="240">
                  <c:v>2391</c:v>
                </c:pt>
                <c:pt idx="241">
                  <c:v>2401</c:v>
                </c:pt>
                <c:pt idx="242">
                  <c:v>2411</c:v>
                </c:pt>
                <c:pt idx="243">
                  <c:v>2421</c:v>
                </c:pt>
                <c:pt idx="244">
                  <c:v>2431</c:v>
                </c:pt>
                <c:pt idx="245">
                  <c:v>2441</c:v>
                </c:pt>
                <c:pt idx="246">
                  <c:v>2451</c:v>
                </c:pt>
                <c:pt idx="247">
                  <c:v>2461</c:v>
                </c:pt>
                <c:pt idx="248">
                  <c:v>2471</c:v>
                </c:pt>
                <c:pt idx="249">
                  <c:v>2481</c:v>
                </c:pt>
                <c:pt idx="250">
                  <c:v>2491</c:v>
                </c:pt>
                <c:pt idx="251">
                  <c:v>2501</c:v>
                </c:pt>
                <c:pt idx="252">
                  <c:v>2511</c:v>
                </c:pt>
                <c:pt idx="253">
                  <c:v>2521</c:v>
                </c:pt>
                <c:pt idx="254">
                  <c:v>2531</c:v>
                </c:pt>
                <c:pt idx="255">
                  <c:v>2541</c:v>
                </c:pt>
                <c:pt idx="256">
                  <c:v>2551</c:v>
                </c:pt>
                <c:pt idx="257">
                  <c:v>2561</c:v>
                </c:pt>
                <c:pt idx="258">
                  <c:v>2571</c:v>
                </c:pt>
                <c:pt idx="259">
                  <c:v>2581</c:v>
                </c:pt>
                <c:pt idx="260">
                  <c:v>2591</c:v>
                </c:pt>
                <c:pt idx="261">
                  <c:v>2601</c:v>
                </c:pt>
                <c:pt idx="262">
                  <c:v>2611</c:v>
                </c:pt>
                <c:pt idx="263">
                  <c:v>2621</c:v>
                </c:pt>
                <c:pt idx="264">
                  <c:v>2631</c:v>
                </c:pt>
                <c:pt idx="265">
                  <c:v>2641</c:v>
                </c:pt>
                <c:pt idx="266">
                  <c:v>2651</c:v>
                </c:pt>
                <c:pt idx="267">
                  <c:v>2661</c:v>
                </c:pt>
                <c:pt idx="268">
                  <c:v>2671</c:v>
                </c:pt>
                <c:pt idx="269">
                  <c:v>2681</c:v>
                </c:pt>
                <c:pt idx="270">
                  <c:v>2691</c:v>
                </c:pt>
                <c:pt idx="271">
                  <c:v>2701</c:v>
                </c:pt>
                <c:pt idx="272">
                  <c:v>2711</c:v>
                </c:pt>
                <c:pt idx="273">
                  <c:v>2721</c:v>
                </c:pt>
                <c:pt idx="274">
                  <c:v>2731</c:v>
                </c:pt>
                <c:pt idx="275">
                  <c:v>2741</c:v>
                </c:pt>
                <c:pt idx="276">
                  <c:v>2751</c:v>
                </c:pt>
                <c:pt idx="277">
                  <c:v>2761</c:v>
                </c:pt>
                <c:pt idx="278">
                  <c:v>2771</c:v>
                </c:pt>
                <c:pt idx="279">
                  <c:v>2781</c:v>
                </c:pt>
                <c:pt idx="280">
                  <c:v>2791</c:v>
                </c:pt>
                <c:pt idx="281">
                  <c:v>2801</c:v>
                </c:pt>
                <c:pt idx="282">
                  <c:v>2811</c:v>
                </c:pt>
                <c:pt idx="283">
                  <c:v>2821</c:v>
                </c:pt>
                <c:pt idx="284">
                  <c:v>2831</c:v>
                </c:pt>
                <c:pt idx="285">
                  <c:v>2841</c:v>
                </c:pt>
                <c:pt idx="286">
                  <c:v>2851</c:v>
                </c:pt>
                <c:pt idx="287">
                  <c:v>2861</c:v>
                </c:pt>
                <c:pt idx="288">
                  <c:v>2871</c:v>
                </c:pt>
                <c:pt idx="289">
                  <c:v>2881</c:v>
                </c:pt>
                <c:pt idx="290">
                  <c:v>2891</c:v>
                </c:pt>
                <c:pt idx="291">
                  <c:v>2901</c:v>
                </c:pt>
                <c:pt idx="292">
                  <c:v>2911</c:v>
                </c:pt>
                <c:pt idx="293">
                  <c:v>2921</c:v>
                </c:pt>
                <c:pt idx="294">
                  <c:v>2931</c:v>
                </c:pt>
                <c:pt idx="295">
                  <c:v>2941</c:v>
                </c:pt>
                <c:pt idx="296">
                  <c:v>2951</c:v>
                </c:pt>
                <c:pt idx="297">
                  <c:v>2961</c:v>
                </c:pt>
                <c:pt idx="298">
                  <c:v>2971</c:v>
                </c:pt>
                <c:pt idx="299">
                  <c:v>2981</c:v>
                </c:pt>
                <c:pt idx="300">
                  <c:v>2991</c:v>
                </c:pt>
                <c:pt idx="301">
                  <c:v>3001</c:v>
                </c:pt>
                <c:pt idx="302">
                  <c:v>3011</c:v>
                </c:pt>
                <c:pt idx="303">
                  <c:v>3021</c:v>
                </c:pt>
                <c:pt idx="304">
                  <c:v>3031</c:v>
                </c:pt>
                <c:pt idx="305">
                  <c:v>3041</c:v>
                </c:pt>
                <c:pt idx="306">
                  <c:v>3051</c:v>
                </c:pt>
                <c:pt idx="307">
                  <c:v>3061</c:v>
                </c:pt>
                <c:pt idx="308">
                  <c:v>3071</c:v>
                </c:pt>
                <c:pt idx="309">
                  <c:v>3081</c:v>
                </c:pt>
                <c:pt idx="310">
                  <c:v>3091</c:v>
                </c:pt>
                <c:pt idx="311">
                  <c:v>3101</c:v>
                </c:pt>
                <c:pt idx="312">
                  <c:v>3111</c:v>
                </c:pt>
                <c:pt idx="313">
                  <c:v>3121</c:v>
                </c:pt>
                <c:pt idx="314">
                  <c:v>3131</c:v>
                </c:pt>
                <c:pt idx="315">
                  <c:v>3141</c:v>
                </c:pt>
                <c:pt idx="316">
                  <c:v>3151</c:v>
                </c:pt>
                <c:pt idx="317">
                  <c:v>3161</c:v>
                </c:pt>
                <c:pt idx="318">
                  <c:v>3171</c:v>
                </c:pt>
                <c:pt idx="319">
                  <c:v>3181</c:v>
                </c:pt>
                <c:pt idx="320">
                  <c:v>3191</c:v>
                </c:pt>
                <c:pt idx="321">
                  <c:v>3201</c:v>
                </c:pt>
                <c:pt idx="322">
                  <c:v>3211</c:v>
                </c:pt>
                <c:pt idx="323">
                  <c:v>3221</c:v>
                </c:pt>
                <c:pt idx="324">
                  <c:v>3231</c:v>
                </c:pt>
                <c:pt idx="325">
                  <c:v>3241</c:v>
                </c:pt>
                <c:pt idx="326">
                  <c:v>3251</c:v>
                </c:pt>
                <c:pt idx="327">
                  <c:v>3261</c:v>
                </c:pt>
                <c:pt idx="328">
                  <c:v>3271</c:v>
                </c:pt>
                <c:pt idx="329">
                  <c:v>3281</c:v>
                </c:pt>
                <c:pt idx="330">
                  <c:v>3291</c:v>
                </c:pt>
                <c:pt idx="331">
                  <c:v>3301</c:v>
                </c:pt>
                <c:pt idx="332">
                  <c:v>3311</c:v>
                </c:pt>
                <c:pt idx="333">
                  <c:v>3321</c:v>
                </c:pt>
                <c:pt idx="334">
                  <c:v>3331</c:v>
                </c:pt>
                <c:pt idx="335">
                  <c:v>3341</c:v>
                </c:pt>
                <c:pt idx="336">
                  <c:v>3351</c:v>
                </c:pt>
                <c:pt idx="337">
                  <c:v>3361</c:v>
                </c:pt>
                <c:pt idx="338">
                  <c:v>3371</c:v>
                </c:pt>
                <c:pt idx="339">
                  <c:v>3381</c:v>
                </c:pt>
                <c:pt idx="340">
                  <c:v>3391</c:v>
                </c:pt>
                <c:pt idx="341">
                  <c:v>3401</c:v>
                </c:pt>
                <c:pt idx="342">
                  <c:v>3411</c:v>
                </c:pt>
                <c:pt idx="343">
                  <c:v>3421</c:v>
                </c:pt>
                <c:pt idx="344">
                  <c:v>3431</c:v>
                </c:pt>
                <c:pt idx="345">
                  <c:v>3441</c:v>
                </c:pt>
                <c:pt idx="346">
                  <c:v>3451</c:v>
                </c:pt>
                <c:pt idx="347">
                  <c:v>3461</c:v>
                </c:pt>
                <c:pt idx="348">
                  <c:v>3471</c:v>
                </c:pt>
                <c:pt idx="349">
                  <c:v>3481</c:v>
                </c:pt>
                <c:pt idx="350">
                  <c:v>3491</c:v>
                </c:pt>
                <c:pt idx="351">
                  <c:v>3501</c:v>
                </c:pt>
                <c:pt idx="352">
                  <c:v>3511</c:v>
                </c:pt>
                <c:pt idx="353">
                  <c:v>3521</c:v>
                </c:pt>
                <c:pt idx="354">
                  <c:v>3531</c:v>
                </c:pt>
                <c:pt idx="355">
                  <c:v>3541</c:v>
                </c:pt>
                <c:pt idx="356">
                  <c:v>3551</c:v>
                </c:pt>
                <c:pt idx="357">
                  <c:v>3561</c:v>
                </c:pt>
                <c:pt idx="358">
                  <c:v>3571</c:v>
                </c:pt>
                <c:pt idx="359">
                  <c:v>3581</c:v>
                </c:pt>
                <c:pt idx="360">
                  <c:v>3591</c:v>
                </c:pt>
                <c:pt idx="361">
                  <c:v>3601</c:v>
                </c:pt>
                <c:pt idx="362">
                  <c:v>3611</c:v>
                </c:pt>
                <c:pt idx="363">
                  <c:v>3621</c:v>
                </c:pt>
                <c:pt idx="364">
                  <c:v>3631</c:v>
                </c:pt>
                <c:pt idx="365">
                  <c:v>3641</c:v>
                </c:pt>
                <c:pt idx="366">
                  <c:v>3651</c:v>
                </c:pt>
                <c:pt idx="367">
                  <c:v>3661</c:v>
                </c:pt>
                <c:pt idx="368">
                  <c:v>3671</c:v>
                </c:pt>
                <c:pt idx="369">
                  <c:v>3681</c:v>
                </c:pt>
                <c:pt idx="370">
                  <c:v>3691</c:v>
                </c:pt>
                <c:pt idx="371">
                  <c:v>3701</c:v>
                </c:pt>
                <c:pt idx="372">
                  <c:v>3711</c:v>
                </c:pt>
                <c:pt idx="373">
                  <c:v>3721</c:v>
                </c:pt>
                <c:pt idx="374">
                  <c:v>3731</c:v>
                </c:pt>
                <c:pt idx="375">
                  <c:v>3741</c:v>
                </c:pt>
                <c:pt idx="376">
                  <c:v>3751</c:v>
                </c:pt>
                <c:pt idx="377">
                  <c:v>3761</c:v>
                </c:pt>
                <c:pt idx="378">
                  <c:v>3771</c:v>
                </c:pt>
                <c:pt idx="379">
                  <c:v>3781</c:v>
                </c:pt>
                <c:pt idx="380">
                  <c:v>3791</c:v>
                </c:pt>
                <c:pt idx="381">
                  <c:v>3801</c:v>
                </c:pt>
                <c:pt idx="382">
                  <c:v>3811</c:v>
                </c:pt>
                <c:pt idx="383">
                  <c:v>3821</c:v>
                </c:pt>
                <c:pt idx="384">
                  <c:v>3831</c:v>
                </c:pt>
                <c:pt idx="385">
                  <c:v>3841</c:v>
                </c:pt>
                <c:pt idx="386">
                  <c:v>3851</c:v>
                </c:pt>
                <c:pt idx="387">
                  <c:v>3861</c:v>
                </c:pt>
                <c:pt idx="388">
                  <c:v>3871</c:v>
                </c:pt>
                <c:pt idx="389">
                  <c:v>3881</c:v>
                </c:pt>
                <c:pt idx="390">
                  <c:v>3891</c:v>
                </c:pt>
                <c:pt idx="391">
                  <c:v>3901</c:v>
                </c:pt>
                <c:pt idx="392">
                  <c:v>3911</c:v>
                </c:pt>
                <c:pt idx="393">
                  <c:v>3921</c:v>
                </c:pt>
                <c:pt idx="394">
                  <c:v>3931</c:v>
                </c:pt>
                <c:pt idx="395">
                  <c:v>3941</c:v>
                </c:pt>
                <c:pt idx="396">
                  <c:v>3951</c:v>
                </c:pt>
                <c:pt idx="397">
                  <c:v>3961</c:v>
                </c:pt>
                <c:pt idx="398">
                  <c:v>3971</c:v>
                </c:pt>
                <c:pt idx="399">
                  <c:v>3981</c:v>
                </c:pt>
                <c:pt idx="400">
                  <c:v>3991</c:v>
                </c:pt>
                <c:pt idx="401">
                  <c:v>4001</c:v>
                </c:pt>
                <c:pt idx="402">
                  <c:v>4011</c:v>
                </c:pt>
                <c:pt idx="403">
                  <c:v>4021</c:v>
                </c:pt>
                <c:pt idx="404">
                  <c:v>4031</c:v>
                </c:pt>
                <c:pt idx="405">
                  <c:v>4041</c:v>
                </c:pt>
                <c:pt idx="406">
                  <c:v>4051</c:v>
                </c:pt>
                <c:pt idx="407">
                  <c:v>4061</c:v>
                </c:pt>
                <c:pt idx="408">
                  <c:v>4071</c:v>
                </c:pt>
                <c:pt idx="409">
                  <c:v>4081</c:v>
                </c:pt>
                <c:pt idx="410">
                  <c:v>4091</c:v>
                </c:pt>
                <c:pt idx="411">
                  <c:v>4101</c:v>
                </c:pt>
                <c:pt idx="412">
                  <c:v>4111</c:v>
                </c:pt>
                <c:pt idx="413">
                  <c:v>4121</c:v>
                </c:pt>
                <c:pt idx="414">
                  <c:v>4131</c:v>
                </c:pt>
                <c:pt idx="415">
                  <c:v>4141</c:v>
                </c:pt>
                <c:pt idx="416">
                  <c:v>4151</c:v>
                </c:pt>
                <c:pt idx="417">
                  <c:v>4161</c:v>
                </c:pt>
                <c:pt idx="418">
                  <c:v>4171</c:v>
                </c:pt>
                <c:pt idx="419">
                  <c:v>4181</c:v>
                </c:pt>
                <c:pt idx="420">
                  <c:v>4191</c:v>
                </c:pt>
                <c:pt idx="421">
                  <c:v>4201</c:v>
                </c:pt>
                <c:pt idx="422">
                  <c:v>4211</c:v>
                </c:pt>
                <c:pt idx="423">
                  <c:v>4221</c:v>
                </c:pt>
                <c:pt idx="424">
                  <c:v>4231</c:v>
                </c:pt>
                <c:pt idx="425">
                  <c:v>4241</c:v>
                </c:pt>
                <c:pt idx="426">
                  <c:v>4251</c:v>
                </c:pt>
                <c:pt idx="427">
                  <c:v>4261</c:v>
                </c:pt>
                <c:pt idx="428">
                  <c:v>4271</c:v>
                </c:pt>
                <c:pt idx="429">
                  <c:v>4281</c:v>
                </c:pt>
                <c:pt idx="430">
                  <c:v>4291</c:v>
                </c:pt>
                <c:pt idx="431">
                  <c:v>4301</c:v>
                </c:pt>
                <c:pt idx="432">
                  <c:v>4311</c:v>
                </c:pt>
              </c:numCache>
            </c:numRef>
          </c:xVal>
          <c:yVal>
            <c:numRef>
              <c:f>'Pumped Well Data'!$I$5:$I$437</c:f>
              <c:numCache>
                <c:formatCode>0.00</c:formatCode>
                <c:ptCount val="433"/>
                <c:pt idx="0">
                  <c:v>0</c:v>
                </c:pt>
                <c:pt idx="1">
                  <c:v>2.2774000000000001</c:v>
                </c:pt>
                <c:pt idx="2">
                  <c:v>6.9735000000000014</c:v>
                </c:pt>
                <c:pt idx="3">
                  <c:v>8.531600000000001</c:v>
                </c:pt>
                <c:pt idx="4">
                  <c:v>9.4640000000000004</c:v>
                </c:pt>
                <c:pt idx="5">
                  <c:v>10.1685</c:v>
                </c:pt>
                <c:pt idx="6">
                  <c:v>10.697599999999998</c:v>
                </c:pt>
                <c:pt idx="7">
                  <c:v>11.112500000000001</c:v>
                </c:pt>
                <c:pt idx="8">
                  <c:v>11.4513</c:v>
                </c:pt>
                <c:pt idx="9">
                  <c:v>11.747</c:v>
                </c:pt>
                <c:pt idx="10">
                  <c:v>12.001799999999999</c:v>
                </c:pt>
                <c:pt idx="11">
                  <c:v>12.2254</c:v>
                </c:pt>
                <c:pt idx="12">
                  <c:v>12.433800000000002</c:v>
                </c:pt>
                <c:pt idx="13">
                  <c:v>12.630399999999998</c:v>
                </c:pt>
                <c:pt idx="14">
                  <c:v>12.819599999999998</c:v>
                </c:pt>
                <c:pt idx="15">
                  <c:v>13.3733</c:v>
                </c:pt>
                <c:pt idx="16">
                  <c:v>13.623100000000001</c:v>
                </c:pt>
                <c:pt idx="17">
                  <c:v>13.808499999999999</c:v>
                </c:pt>
                <c:pt idx="18">
                  <c:v>13.9849</c:v>
                </c:pt>
                <c:pt idx="19">
                  <c:v>14.129000000000001</c:v>
                </c:pt>
                <c:pt idx="20">
                  <c:v>14.261800000000001</c:v>
                </c:pt>
                <c:pt idx="21">
                  <c:v>14.396899999999999</c:v>
                </c:pt>
                <c:pt idx="22">
                  <c:v>14.529500000000002</c:v>
                </c:pt>
                <c:pt idx="23">
                  <c:v>14.643899999999999</c:v>
                </c:pt>
                <c:pt idx="24">
                  <c:v>14.7592</c:v>
                </c:pt>
                <c:pt idx="25">
                  <c:v>14.857499999999998</c:v>
                </c:pt>
                <c:pt idx="26">
                  <c:v>14.951000000000001</c:v>
                </c:pt>
                <c:pt idx="27">
                  <c:v>15.046299999999999</c:v>
                </c:pt>
                <c:pt idx="28">
                  <c:v>15.138000000000002</c:v>
                </c:pt>
                <c:pt idx="29">
                  <c:v>15.226600000000001</c:v>
                </c:pt>
                <c:pt idx="30">
                  <c:v>15.307500000000001</c:v>
                </c:pt>
                <c:pt idx="31">
                  <c:v>15.373900000000003</c:v>
                </c:pt>
                <c:pt idx="32">
                  <c:v>15.4544</c:v>
                </c:pt>
                <c:pt idx="33">
                  <c:v>15.532500000000002</c:v>
                </c:pt>
                <c:pt idx="34">
                  <c:v>15.598700000000001</c:v>
                </c:pt>
                <c:pt idx="35">
                  <c:v>15.635899999999999</c:v>
                </c:pt>
                <c:pt idx="36">
                  <c:v>15.718799999999998</c:v>
                </c:pt>
                <c:pt idx="37">
                  <c:v>15.7685</c:v>
                </c:pt>
                <c:pt idx="38">
                  <c:v>15.831299999999999</c:v>
                </c:pt>
                <c:pt idx="39">
                  <c:v>15.8782</c:v>
                </c:pt>
                <c:pt idx="40">
                  <c:v>15.934000000000001</c:v>
                </c:pt>
                <c:pt idx="41">
                  <c:v>15.973299999999998</c:v>
                </c:pt>
                <c:pt idx="42">
                  <c:v>16.029399999999999</c:v>
                </c:pt>
                <c:pt idx="43">
                  <c:v>16.076800000000002</c:v>
                </c:pt>
                <c:pt idx="44">
                  <c:v>16.128600000000002</c:v>
                </c:pt>
                <c:pt idx="45">
                  <c:v>16.1694</c:v>
                </c:pt>
                <c:pt idx="46">
                  <c:v>16.209399999999999</c:v>
                </c:pt>
                <c:pt idx="47">
                  <c:v>16.255199999999999</c:v>
                </c:pt>
                <c:pt idx="48">
                  <c:v>16.294699999999999</c:v>
                </c:pt>
                <c:pt idx="49">
                  <c:v>16.3429</c:v>
                </c:pt>
                <c:pt idx="50">
                  <c:v>16.382999999999999</c:v>
                </c:pt>
                <c:pt idx="51">
                  <c:v>16.4161</c:v>
                </c:pt>
                <c:pt idx="52">
                  <c:v>16.453099999999999</c:v>
                </c:pt>
                <c:pt idx="53">
                  <c:v>16.486900000000002</c:v>
                </c:pt>
                <c:pt idx="54">
                  <c:v>16.519400000000001</c:v>
                </c:pt>
                <c:pt idx="55">
                  <c:v>16.570499999999999</c:v>
                </c:pt>
                <c:pt idx="56">
                  <c:v>16.598800000000001</c:v>
                </c:pt>
                <c:pt idx="57">
                  <c:v>16.622699999999998</c:v>
                </c:pt>
                <c:pt idx="58">
                  <c:v>16.6599</c:v>
                </c:pt>
                <c:pt idx="59">
                  <c:v>16.695599999999999</c:v>
                </c:pt>
                <c:pt idx="60">
                  <c:v>16.725200000000001</c:v>
                </c:pt>
                <c:pt idx="61">
                  <c:v>16.7498</c:v>
                </c:pt>
                <c:pt idx="62">
                  <c:v>16.796299999999999</c:v>
                </c:pt>
                <c:pt idx="63">
                  <c:v>16.824300000000001</c:v>
                </c:pt>
                <c:pt idx="64">
                  <c:v>16.849799999999998</c:v>
                </c:pt>
                <c:pt idx="65">
                  <c:v>16.88</c:v>
                </c:pt>
                <c:pt idx="66">
                  <c:v>16.9115</c:v>
                </c:pt>
                <c:pt idx="67">
                  <c:v>16.942800000000002</c:v>
                </c:pt>
                <c:pt idx="68">
                  <c:v>16.970200000000002</c:v>
                </c:pt>
                <c:pt idx="69">
                  <c:v>17.001999999999999</c:v>
                </c:pt>
                <c:pt idx="70">
                  <c:v>17.0276</c:v>
                </c:pt>
                <c:pt idx="71">
                  <c:v>17.055900000000001</c:v>
                </c:pt>
                <c:pt idx="72">
                  <c:v>17.0838</c:v>
                </c:pt>
                <c:pt idx="73">
                  <c:v>17.117900000000002</c:v>
                </c:pt>
                <c:pt idx="74">
                  <c:v>17.142399999999999</c:v>
                </c:pt>
                <c:pt idx="75">
                  <c:v>17.1709</c:v>
                </c:pt>
                <c:pt idx="76">
                  <c:v>17.206500000000002</c:v>
                </c:pt>
                <c:pt idx="77">
                  <c:v>17.232700000000001</c:v>
                </c:pt>
                <c:pt idx="78">
                  <c:v>17.261800000000001</c:v>
                </c:pt>
                <c:pt idx="79">
                  <c:v>17.289100000000001</c:v>
                </c:pt>
                <c:pt idx="80">
                  <c:v>17.3184</c:v>
                </c:pt>
                <c:pt idx="81">
                  <c:v>17.351700000000001</c:v>
                </c:pt>
                <c:pt idx="82">
                  <c:v>17.3733</c:v>
                </c:pt>
                <c:pt idx="83">
                  <c:v>17.389399999999998</c:v>
                </c:pt>
                <c:pt idx="84">
                  <c:v>17.393799999999999</c:v>
                </c:pt>
                <c:pt idx="85">
                  <c:v>17.417200000000001</c:v>
                </c:pt>
                <c:pt idx="86">
                  <c:v>17.436900000000001</c:v>
                </c:pt>
                <c:pt idx="87">
                  <c:v>17.458200000000001</c:v>
                </c:pt>
                <c:pt idx="88">
                  <c:v>17.483699999999999</c:v>
                </c:pt>
                <c:pt idx="89">
                  <c:v>17.512699999999999</c:v>
                </c:pt>
                <c:pt idx="90">
                  <c:v>17.5291</c:v>
                </c:pt>
                <c:pt idx="91">
                  <c:v>17.558199999999999</c:v>
                </c:pt>
                <c:pt idx="92">
                  <c:v>17.572300000000002</c:v>
                </c:pt>
                <c:pt idx="93">
                  <c:v>17.6021</c:v>
                </c:pt>
                <c:pt idx="94">
                  <c:v>17.624199999999998</c:v>
                </c:pt>
                <c:pt idx="95">
                  <c:v>17.640699999999999</c:v>
                </c:pt>
                <c:pt idx="96">
                  <c:v>17.661100000000001</c:v>
                </c:pt>
                <c:pt idx="97">
                  <c:v>17.666999999999998</c:v>
                </c:pt>
                <c:pt idx="98">
                  <c:v>17.668900000000001</c:v>
                </c:pt>
                <c:pt idx="99">
                  <c:v>17.6921</c:v>
                </c:pt>
                <c:pt idx="100">
                  <c:v>17.707000000000001</c:v>
                </c:pt>
                <c:pt idx="101">
                  <c:v>17.729400000000002</c:v>
                </c:pt>
                <c:pt idx="102">
                  <c:v>17.7502</c:v>
                </c:pt>
                <c:pt idx="103">
                  <c:v>17.764099999999999</c:v>
                </c:pt>
                <c:pt idx="104">
                  <c:v>17.7789</c:v>
                </c:pt>
                <c:pt idx="105">
                  <c:v>17.791700000000002</c:v>
                </c:pt>
                <c:pt idx="106">
                  <c:v>17.8079</c:v>
                </c:pt>
                <c:pt idx="107">
                  <c:v>17.832599999999999</c:v>
                </c:pt>
                <c:pt idx="108">
                  <c:v>17.8505</c:v>
                </c:pt>
                <c:pt idx="109">
                  <c:v>17.869199999999999</c:v>
                </c:pt>
                <c:pt idx="110">
                  <c:v>17.882999999999999</c:v>
                </c:pt>
                <c:pt idx="111">
                  <c:v>17.8933</c:v>
                </c:pt>
                <c:pt idx="112">
                  <c:v>17.912500000000001</c:v>
                </c:pt>
                <c:pt idx="113">
                  <c:v>17.923100000000002</c:v>
                </c:pt>
                <c:pt idx="114">
                  <c:v>17.941199999999998</c:v>
                </c:pt>
                <c:pt idx="115">
                  <c:v>17.970299999999998</c:v>
                </c:pt>
                <c:pt idx="116">
                  <c:v>17.981300000000001</c:v>
                </c:pt>
                <c:pt idx="117">
                  <c:v>17.996700000000001</c:v>
                </c:pt>
                <c:pt idx="118">
                  <c:v>18.0123</c:v>
                </c:pt>
                <c:pt idx="119">
                  <c:v>18.035700000000002</c:v>
                </c:pt>
                <c:pt idx="120">
                  <c:v>18.052800000000001</c:v>
                </c:pt>
                <c:pt idx="121">
                  <c:v>18.057400000000001</c:v>
                </c:pt>
                <c:pt idx="122">
                  <c:v>18.072900000000001</c:v>
                </c:pt>
                <c:pt idx="123">
                  <c:v>18.089500000000001</c:v>
                </c:pt>
                <c:pt idx="124">
                  <c:v>18.096599999999999</c:v>
                </c:pt>
                <c:pt idx="125">
                  <c:v>18.111799999999999</c:v>
                </c:pt>
                <c:pt idx="126">
                  <c:v>18.129200000000001</c:v>
                </c:pt>
                <c:pt idx="127">
                  <c:v>18.147600000000001</c:v>
                </c:pt>
                <c:pt idx="128">
                  <c:v>18.1524</c:v>
                </c:pt>
                <c:pt idx="129">
                  <c:v>18.1662</c:v>
                </c:pt>
                <c:pt idx="130">
                  <c:v>18.1798</c:v>
                </c:pt>
                <c:pt idx="131">
                  <c:v>18.186800000000002</c:v>
                </c:pt>
                <c:pt idx="132">
                  <c:v>18.197300000000002</c:v>
                </c:pt>
                <c:pt idx="133">
                  <c:v>18.212800000000001</c:v>
                </c:pt>
                <c:pt idx="134">
                  <c:v>18.217000000000002</c:v>
                </c:pt>
                <c:pt idx="135">
                  <c:v>18.2394</c:v>
                </c:pt>
                <c:pt idx="136">
                  <c:v>18.247</c:v>
                </c:pt>
                <c:pt idx="137">
                  <c:v>18.277799999999999</c:v>
                </c:pt>
                <c:pt idx="138">
                  <c:v>18.3017</c:v>
                </c:pt>
                <c:pt idx="139">
                  <c:v>18.316199999999998</c:v>
                </c:pt>
                <c:pt idx="140">
                  <c:v>18.3231</c:v>
                </c:pt>
                <c:pt idx="141">
                  <c:v>18.340500000000002</c:v>
                </c:pt>
                <c:pt idx="142">
                  <c:v>18.343</c:v>
                </c:pt>
                <c:pt idx="143">
                  <c:v>18.351200000000002</c:v>
                </c:pt>
                <c:pt idx="144">
                  <c:v>18.367699999999999</c:v>
                </c:pt>
                <c:pt idx="145">
                  <c:v>18.3748</c:v>
                </c:pt>
                <c:pt idx="146">
                  <c:v>18.395900000000001</c:v>
                </c:pt>
                <c:pt idx="147">
                  <c:v>18.410799999999998</c:v>
                </c:pt>
                <c:pt idx="148">
                  <c:v>18.428000000000001</c:v>
                </c:pt>
                <c:pt idx="149">
                  <c:v>18.449400000000001</c:v>
                </c:pt>
                <c:pt idx="150">
                  <c:v>18.459299999999999</c:v>
                </c:pt>
                <c:pt idx="151">
                  <c:v>18.477999999999998</c:v>
                </c:pt>
                <c:pt idx="152">
                  <c:v>18.488099999999999</c:v>
                </c:pt>
                <c:pt idx="153">
                  <c:v>18.489799999999999</c:v>
                </c:pt>
                <c:pt idx="154">
                  <c:v>18.5029</c:v>
                </c:pt>
                <c:pt idx="155">
                  <c:v>18.512899999999998</c:v>
                </c:pt>
                <c:pt idx="156">
                  <c:v>18.514800000000001</c:v>
                </c:pt>
                <c:pt idx="157">
                  <c:v>18.532900000000001</c:v>
                </c:pt>
                <c:pt idx="158">
                  <c:v>18.551200000000001</c:v>
                </c:pt>
                <c:pt idx="159">
                  <c:v>18.5562</c:v>
                </c:pt>
                <c:pt idx="160">
                  <c:v>18.5566</c:v>
                </c:pt>
                <c:pt idx="161">
                  <c:v>18.5688</c:v>
                </c:pt>
                <c:pt idx="162">
                  <c:v>18.577999999999999</c:v>
                </c:pt>
                <c:pt idx="163">
                  <c:v>18.614100000000001</c:v>
                </c:pt>
                <c:pt idx="164">
                  <c:v>18.638999999999999</c:v>
                </c:pt>
                <c:pt idx="165">
                  <c:v>18.650300000000001</c:v>
                </c:pt>
                <c:pt idx="166">
                  <c:v>18.650400000000001</c:v>
                </c:pt>
                <c:pt idx="167">
                  <c:v>18.657799999999998</c:v>
                </c:pt>
                <c:pt idx="168">
                  <c:v>18.6555</c:v>
                </c:pt>
                <c:pt idx="169">
                  <c:v>18.666599999999999</c:v>
                </c:pt>
                <c:pt idx="170">
                  <c:v>18.688500000000001</c:v>
                </c:pt>
                <c:pt idx="171">
                  <c:v>18.685400000000001</c:v>
                </c:pt>
                <c:pt idx="172">
                  <c:v>18.6952</c:v>
                </c:pt>
                <c:pt idx="173">
                  <c:v>18.697300000000002</c:v>
                </c:pt>
                <c:pt idx="174">
                  <c:v>18.707799999999999</c:v>
                </c:pt>
                <c:pt idx="175">
                  <c:v>18.713899999999999</c:v>
                </c:pt>
                <c:pt idx="176">
                  <c:v>18.720099999999999</c:v>
                </c:pt>
                <c:pt idx="177">
                  <c:v>18.738499999999998</c:v>
                </c:pt>
                <c:pt idx="178">
                  <c:v>18.7468</c:v>
                </c:pt>
                <c:pt idx="179">
                  <c:v>18.754899999999999</c:v>
                </c:pt>
                <c:pt idx="180">
                  <c:v>18.759599999999999</c:v>
                </c:pt>
                <c:pt idx="181">
                  <c:v>18.764800000000001</c:v>
                </c:pt>
                <c:pt idx="182">
                  <c:v>18.770299999999999</c:v>
                </c:pt>
                <c:pt idx="183">
                  <c:v>18.776299999999999</c:v>
                </c:pt>
                <c:pt idx="184">
                  <c:v>18.7834</c:v>
                </c:pt>
                <c:pt idx="185">
                  <c:v>18.786899999999999</c:v>
                </c:pt>
                <c:pt idx="186">
                  <c:v>18.793700000000001</c:v>
                </c:pt>
                <c:pt idx="187">
                  <c:v>18.794599999999999</c:v>
                </c:pt>
                <c:pt idx="188">
                  <c:v>18.8064</c:v>
                </c:pt>
                <c:pt idx="189">
                  <c:v>18.817499999999999</c:v>
                </c:pt>
                <c:pt idx="190">
                  <c:v>18.814699999999998</c:v>
                </c:pt>
                <c:pt idx="191">
                  <c:v>18.8185</c:v>
                </c:pt>
                <c:pt idx="192">
                  <c:v>18.852799999999998</c:v>
                </c:pt>
                <c:pt idx="193">
                  <c:v>18.847300000000001</c:v>
                </c:pt>
                <c:pt idx="194">
                  <c:v>18.859300000000001</c:v>
                </c:pt>
                <c:pt idx="195">
                  <c:v>18.863499999999998</c:v>
                </c:pt>
                <c:pt idx="196">
                  <c:v>18.872900000000001</c:v>
                </c:pt>
                <c:pt idx="197">
                  <c:v>18.869199999999999</c:v>
                </c:pt>
                <c:pt idx="198">
                  <c:v>18.875900000000001</c:v>
                </c:pt>
                <c:pt idx="199">
                  <c:v>18.885200000000001</c:v>
                </c:pt>
                <c:pt idx="200">
                  <c:v>18.8948</c:v>
                </c:pt>
                <c:pt idx="201">
                  <c:v>18.8993</c:v>
                </c:pt>
                <c:pt idx="202">
                  <c:v>18.9023</c:v>
                </c:pt>
                <c:pt idx="203">
                  <c:v>18.905100000000001</c:v>
                </c:pt>
                <c:pt idx="204">
                  <c:v>18.898</c:v>
                </c:pt>
                <c:pt idx="205">
                  <c:v>18.911899999999999</c:v>
                </c:pt>
                <c:pt idx="206">
                  <c:v>18.909299999999998</c:v>
                </c:pt>
                <c:pt idx="207">
                  <c:v>18.916700000000002</c:v>
                </c:pt>
                <c:pt idx="208">
                  <c:v>18.934000000000001</c:v>
                </c:pt>
                <c:pt idx="209">
                  <c:v>18.943300000000001</c:v>
                </c:pt>
                <c:pt idx="210">
                  <c:v>18.967099999999999</c:v>
                </c:pt>
                <c:pt idx="211">
                  <c:v>18.9665</c:v>
                </c:pt>
                <c:pt idx="212">
                  <c:v>18.975300000000001</c:v>
                </c:pt>
                <c:pt idx="213">
                  <c:v>18.994499999999999</c:v>
                </c:pt>
                <c:pt idx="214">
                  <c:v>18.992599999999999</c:v>
                </c:pt>
                <c:pt idx="215">
                  <c:v>19.004999999999999</c:v>
                </c:pt>
                <c:pt idx="216">
                  <c:v>19.004000000000001</c:v>
                </c:pt>
                <c:pt idx="217">
                  <c:v>19.006399999999999</c:v>
                </c:pt>
                <c:pt idx="218">
                  <c:v>19.0017</c:v>
                </c:pt>
                <c:pt idx="219">
                  <c:v>19.005399999999998</c:v>
                </c:pt>
                <c:pt idx="220">
                  <c:v>19.0047</c:v>
                </c:pt>
                <c:pt idx="221">
                  <c:v>19.005399999999998</c:v>
                </c:pt>
                <c:pt idx="222">
                  <c:v>19.015599999999999</c:v>
                </c:pt>
                <c:pt idx="223">
                  <c:v>19.025500000000001</c:v>
                </c:pt>
                <c:pt idx="224">
                  <c:v>19.040900000000001</c:v>
                </c:pt>
                <c:pt idx="225">
                  <c:v>19.054100000000002</c:v>
                </c:pt>
                <c:pt idx="226">
                  <c:v>19.0702</c:v>
                </c:pt>
                <c:pt idx="227">
                  <c:v>19.079899999999999</c:v>
                </c:pt>
                <c:pt idx="228">
                  <c:v>19.097999999999999</c:v>
                </c:pt>
                <c:pt idx="229">
                  <c:v>19.11</c:v>
                </c:pt>
                <c:pt idx="230">
                  <c:v>19.118300000000001</c:v>
                </c:pt>
                <c:pt idx="231">
                  <c:v>19.260200000000001</c:v>
                </c:pt>
                <c:pt idx="232">
                  <c:v>19.366299999999999</c:v>
                </c:pt>
                <c:pt idx="233">
                  <c:v>19.4299</c:v>
                </c:pt>
                <c:pt idx="234">
                  <c:v>19.4709</c:v>
                </c:pt>
                <c:pt idx="235">
                  <c:v>19.504200000000001</c:v>
                </c:pt>
                <c:pt idx="236">
                  <c:v>19.5395</c:v>
                </c:pt>
                <c:pt idx="237">
                  <c:v>19.558</c:v>
                </c:pt>
                <c:pt idx="238">
                  <c:v>19.578900000000001</c:v>
                </c:pt>
                <c:pt idx="239">
                  <c:v>19.5974</c:v>
                </c:pt>
                <c:pt idx="240">
                  <c:v>19.605799999999999</c:v>
                </c:pt>
                <c:pt idx="241">
                  <c:v>19.603200000000001</c:v>
                </c:pt>
                <c:pt idx="242">
                  <c:v>19.610700000000001</c:v>
                </c:pt>
                <c:pt idx="243">
                  <c:v>19.613499999999998</c:v>
                </c:pt>
                <c:pt idx="244">
                  <c:v>19.640699999999999</c:v>
                </c:pt>
                <c:pt idx="245">
                  <c:v>19.654399999999999</c:v>
                </c:pt>
                <c:pt idx="246">
                  <c:v>19.674400000000002</c:v>
                </c:pt>
                <c:pt idx="247">
                  <c:v>19.683600000000002</c:v>
                </c:pt>
                <c:pt idx="248">
                  <c:v>19.692599999999999</c:v>
                </c:pt>
                <c:pt idx="249">
                  <c:v>19.697800000000001</c:v>
                </c:pt>
                <c:pt idx="250">
                  <c:v>19.7119</c:v>
                </c:pt>
                <c:pt idx="251">
                  <c:v>19.7166</c:v>
                </c:pt>
                <c:pt idx="252">
                  <c:v>19.728999999999999</c:v>
                </c:pt>
                <c:pt idx="253">
                  <c:v>19.740600000000001</c:v>
                </c:pt>
                <c:pt idx="254">
                  <c:v>19.750900000000001</c:v>
                </c:pt>
                <c:pt idx="255">
                  <c:v>19.750599999999999</c:v>
                </c:pt>
                <c:pt idx="256">
                  <c:v>19.762599999999999</c:v>
                </c:pt>
                <c:pt idx="257">
                  <c:v>19.772200000000002</c:v>
                </c:pt>
                <c:pt idx="258">
                  <c:v>19.783899999999999</c:v>
                </c:pt>
                <c:pt idx="259">
                  <c:v>19.7882</c:v>
                </c:pt>
                <c:pt idx="260">
                  <c:v>19.793099999999999</c:v>
                </c:pt>
                <c:pt idx="261">
                  <c:v>19.797599999999999</c:v>
                </c:pt>
                <c:pt idx="262">
                  <c:v>19.802900000000001</c:v>
                </c:pt>
                <c:pt idx="263">
                  <c:v>19.799800000000001</c:v>
                </c:pt>
                <c:pt idx="264">
                  <c:v>19.803799999999999</c:v>
                </c:pt>
                <c:pt idx="265">
                  <c:v>19.8188</c:v>
                </c:pt>
                <c:pt idx="266">
                  <c:v>19.808699999999998</c:v>
                </c:pt>
                <c:pt idx="267">
                  <c:v>19.816199999999998</c:v>
                </c:pt>
                <c:pt idx="268">
                  <c:v>19.8203</c:v>
                </c:pt>
                <c:pt idx="269">
                  <c:v>19.829799999999999</c:v>
                </c:pt>
                <c:pt idx="270">
                  <c:v>19.835599999999999</c:v>
                </c:pt>
                <c:pt idx="271">
                  <c:v>19.836500000000001</c:v>
                </c:pt>
                <c:pt idx="272">
                  <c:v>19.849</c:v>
                </c:pt>
                <c:pt idx="273">
                  <c:v>19.848700000000001</c:v>
                </c:pt>
                <c:pt idx="274">
                  <c:v>19.854800000000001</c:v>
                </c:pt>
                <c:pt idx="275">
                  <c:v>19.854800000000001</c:v>
                </c:pt>
                <c:pt idx="276">
                  <c:v>19.872699999999998</c:v>
                </c:pt>
                <c:pt idx="277">
                  <c:v>19.874400000000001</c:v>
                </c:pt>
                <c:pt idx="278">
                  <c:v>19.8767</c:v>
                </c:pt>
                <c:pt idx="279">
                  <c:v>19.885899999999999</c:v>
                </c:pt>
                <c:pt idx="280">
                  <c:v>19.8917</c:v>
                </c:pt>
                <c:pt idx="281">
                  <c:v>19.894200000000001</c:v>
                </c:pt>
                <c:pt idx="282">
                  <c:v>19.901</c:v>
                </c:pt>
                <c:pt idx="283">
                  <c:v>19.902999999999999</c:v>
                </c:pt>
                <c:pt idx="284">
                  <c:v>19.9056</c:v>
                </c:pt>
                <c:pt idx="285">
                  <c:v>19.913399999999999</c:v>
                </c:pt>
                <c:pt idx="286">
                  <c:v>19.918299999999999</c:v>
                </c:pt>
                <c:pt idx="287">
                  <c:v>19.919</c:v>
                </c:pt>
                <c:pt idx="288">
                  <c:v>19.923100000000002</c:v>
                </c:pt>
                <c:pt idx="289">
                  <c:v>19.922699999999999</c:v>
                </c:pt>
                <c:pt idx="290">
                  <c:v>19.922699999999999</c:v>
                </c:pt>
                <c:pt idx="291">
                  <c:v>19.928599999999999</c:v>
                </c:pt>
                <c:pt idx="292">
                  <c:v>19.928599999999999</c:v>
                </c:pt>
                <c:pt idx="293">
                  <c:v>19.944500000000001</c:v>
                </c:pt>
                <c:pt idx="294">
                  <c:v>19.9651</c:v>
                </c:pt>
                <c:pt idx="295">
                  <c:v>19.972899999999999</c:v>
                </c:pt>
                <c:pt idx="296">
                  <c:v>19.571400000000001</c:v>
                </c:pt>
                <c:pt idx="297">
                  <c:v>19.625600000000002</c:v>
                </c:pt>
                <c:pt idx="298">
                  <c:v>19.6601</c:v>
                </c:pt>
                <c:pt idx="299">
                  <c:v>19.6828</c:v>
                </c:pt>
                <c:pt idx="300">
                  <c:v>19.691800000000001</c:v>
                </c:pt>
                <c:pt idx="301">
                  <c:v>19.695399999999999</c:v>
                </c:pt>
                <c:pt idx="302">
                  <c:v>19.686499999999999</c:v>
                </c:pt>
                <c:pt idx="303">
                  <c:v>19.700700000000001</c:v>
                </c:pt>
                <c:pt idx="304">
                  <c:v>19.695699999999999</c:v>
                </c:pt>
                <c:pt idx="305">
                  <c:v>19.6938</c:v>
                </c:pt>
                <c:pt idx="306">
                  <c:v>19.7041</c:v>
                </c:pt>
                <c:pt idx="307">
                  <c:v>19.7014</c:v>
                </c:pt>
                <c:pt idx="308">
                  <c:v>19.697500000000002</c:v>
                </c:pt>
                <c:pt idx="309">
                  <c:v>19.703299999999999</c:v>
                </c:pt>
                <c:pt idx="310">
                  <c:v>19.6953</c:v>
                </c:pt>
                <c:pt idx="311">
                  <c:v>19.693300000000001</c:v>
                </c:pt>
                <c:pt idx="312">
                  <c:v>19.695</c:v>
                </c:pt>
                <c:pt idx="313">
                  <c:v>19.720500000000001</c:v>
                </c:pt>
                <c:pt idx="314">
                  <c:v>19.726099999999999</c:v>
                </c:pt>
                <c:pt idx="315">
                  <c:v>19.732099999999999</c:v>
                </c:pt>
                <c:pt idx="316">
                  <c:v>19.728200000000001</c:v>
                </c:pt>
                <c:pt idx="317">
                  <c:v>19.734999999999999</c:v>
                </c:pt>
                <c:pt idx="318">
                  <c:v>19.732199999999999</c:v>
                </c:pt>
                <c:pt idx="319">
                  <c:v>19.7333</c:v>
                </c:pt>
                <c:pt idx="320">
                  <c:v>19.729500000000002</c:v>
                </c:pt>
                <c:pt idx="321">
                  <c:v>19.7364</c:v>
                </c:pt>
                <c:pt idx="322">
                  <c:v>19.737200000000001</c:v>
                </c:pt>
                <c:pt idx="323">
                  <c:v>19.736999999999998</c:v>
                </c:pt>
                <c:pt idx="324">
                  <c:v>19.740200000000002</c:v>
                </c:pt>
                <c:pt idx="325">
                  <c:v>19.747499999999999</c:v>
                </c:pt>
                <c:pt idx="326">
                  <c:v>19.741600000000002</c:v>
                </c:pt>
                <c:pt idx="327">
                  <c:v>19.7499</c:v>
                </c:pt>
                <c:pt idx="328">
                  <c:v>19.745999999999999</c:v>
                </c:pt>
                <c:pt idx="329">
                  <c:v>19.734300000000001</c:v>
                </c:pt>
                <c:pt idx="330">
                  <c:v>19.731400000000001</c:v>
                </c:pt>
                <c:pt idx="331">
                  <c:v>19.740300000000001</c:v>
                </c:pt>
                <c:pt idx="332">
                  <c:v>19.739599999999999</c:v>
                </c:pt>
                <c:pt idx="333">
                  <c:v>19.744499999999999</c:v>
                </c:pt>
                <c:pt idx="334">
                  <c:v>19.744600000000002</c:v>
                </c:pt>
                <c:pt idx="335">
                  <c:v>19.743400000000001</c:v>
                </c:pt>
                <c:pt idx="336">
                  <c:v>19.739899999999999</c:v>
                </c:pt>
                <c:pt idx="337">
                  <c:v>19.742899999999999</c:v>
                </c:pt>
                <c:pt idx="338">
                  <c:v>19.7408</c:v>
                </c:pt>
                <c:pt idx="339">
                  <c:v>19.732400000000002</c:v>
                </c:pt>
                <c:pt idx="340">
                  <c:v>19.738</c:v>
                </c:pt>
                <c:pt idx="341">
                  <c:v>19.7333</c:v>
                </c:pt>
                <c:pt idx="342">
                  <c:v>19.740300000000001</c:v>
                </c:pt>
                <c:pt idx="343">
                  <c:v>19.7425</c:v>
                </c:pt>
                <c:pt idx="344">
                  <c:v>19.742699999999999</c:v>
                </c:pt>
                <c:pt idx="345">
                  <c:v>19.739899999999999</c:v>
                </c:pt>
                <c:pt idx="346">
                  <c:v>19.749500000000001</c:v>
                </c:pt>
                <c:pt idx="347">
                  <c:v>19.755199999999999</c:v>
                </c:pt>
                <c:pt idx="348">
                  <c:v>19.757400000000001</c:v>
                </c:pt>
                <c:pt idx="349">
                  <c:v>19.751999999999999</c:v>
                </c:pt>
                <c:pt idx="350">
                  <c:v>19.766500000000001</c:v>
                </c:pt>
                <c:pt idx="351">
                  <c:v>19.758600000000001</c:v>
                </c:pt>
                <c:pt idx="352">
                  <c:v>19.7623</c:v>
                </c:pt>
                <c:pt idx="353">
                  <c:v>19.7683</c:v>
                </c:pt>
                <c:pt idx="354">
                  <c:v>19.764700000000001</c:v>
                </c:pt>
                <c:pt idx="355">
                  <c:v>19.7745</c:v>
                </c:pt>
                <c:pt idx="356">
                  <c:v>19.779299999999999</c:v>
                </c:pt>
                <c:pt idx="357">
                  <c:v>19.787299999999998</c:v>
                </c:pt>
                <c:pt idx="358">
                  <c:v>19.785700000000002</c:v>
                </c:pt>
                <c:pt idx="359">
                  <c:v>19.788900000000002</c:v>
                </c:pt>
                <c:pt idx="360">
                  <c:v>19.7927</c:v>
                </c:pt>
                <c:pt idx="361">
                  <c:v>19.7925</c:v>
                </c:pt>
                <c:pt idx="362">
                  <c:v>19.802</c:v>
                </c:pt>
                <c:pt idx="363">
                  <c:v>19.802</c:v>
                </c:pt>
                <c:pt idx="364">
                  <c:v>19.8139</c:v>
                </c:pt>
                <c:pt idx="365">
                  <c:v>19.825500000000002</c:v>
                </c:pt>
                <c:pt idx="366">
                  <c:v>19.838100000000001</c:v>
                </c:pt>
                <c:pt idx="367">
                  <c:v>19.836600000000001</c:v>
                </c:pt>
                <c:pt idx="368">
                  <c:v>19.848299999999998</c:v>
                </c:pt>
                <c:pt idx="369">
                  <c:v>19.853200000000001</c:v>
                </c:pt>
                <c:pt idx="370">
                  <c:v>19.854700000000001</c:v>
                </c:pt>
                <c:pt idx="371">
                  <c:v>19.867799999999999</c:v>
                </c:pt>
                <c:pt idx="372">
                  <c:v>19.867899999999999</c:v>
                </c:pt>
                <c:pt idx="373">
                  <c:v>19.8767</c:v>
                </c:pt>
                <c:pt idx="374">
                  <c:v>19.869299999999999</c:v>
                </c:pt>
                <c:pt idx="375">
                  <c:v>19.869</c:v>
                </c:pt>
                <c:pt idx="376">
                  <c:v>19.869900000000001</c:v>
                </c:pt>
                <c:pt idx="377">
                  <c:v>19.879200000000001</c:v>
                </c:pt>
                <c:pt idx="378">
                  <c:v>19.889800000000001</c:v>
                </c:pt>
                <c:pt idx="379">
                  <c:v>19.900400000000001</c:v>
                </c:pt>
                <c:pt idx="380">
                  <c:v>19.908899999999999</c:v>
                </c:pt>
                <c:pt idx="381">
                  <c:v>19.921299999999999</c:v>
                </c:pt>
                <c:pt idx="382">
                  <c:v>19.929100000000002</c:v>
                </c:pt>
                <c:pt idx="383">
                  <c:v>19.938400000000001</c:v>
                </c:pt>
                <c:pt idx="384">
                  <c:v>19.950199999999999</c:v>
                </c:pt>
                <c:pt idx="385">
                  <c:v>19.9529</c:v>
                </c:pt>
                <c:pt idx="386">
                  <c:v>19.947900000000001</c:v>
                </c:pt>
                <c:pt idx="387">
                  <c:v>19.954699999999999</c:v>
                </c:pt>
                <c:pt idx="388">
                  <c:v>19.961500000000001</c:v>
                </c:pt>
                <c:pt idx="389">
                  <c:v>19.959500000000002</c:v>
                </c:pt>
                <c:pt idx="390">
                  <c:v>19.957699999999999</c:v>
                </c:pt>
                <c:pt idx="391">
                  <c:v>19.9679</c:v>
                </c:pt>
                <c:pt idx="392">
                  <c:v>19.974</c:v>
                </c:pt>
                <c:pt idx="393">
                  <c:v>19.9832</c:v>
                </c:pt>
                <c:pt idx="394">
                  <c:v>19.984300000000001</c:v>
                </c:pt>
                <c:pt idx="395">
                  <c:v>19.988499999999998</c:v>
                </c:pt>
                <c:pt idx="396">
                  <c:v>19.996700000000001</c:v>
                </c:pt>
                <c:pt idx="397">
                  <c:v>20.001300000000001</c:v>
                </c:pt>
                <c:pt idx="398">
                  <c:v>19.997</c:v>
                </c:pt>
                <c:pt idx="399">
                  <c:v>20.001200000000001</c:v>
                </c:pt>
                <c:pt idx="400">
                  <c:v>20.0029</c:v>
                </c:pt>
                <c:pt idx="401">
                  <c:v>19.981100000000001</c:v>
                </c:pt>
                <c:pt idx="402">
                  <c:v>19.982600000000001</c:v>
                </c:pt>
                <c:pt idx="403">
                  <c:v>19.973600000000001</c:v>
                </c:pt>
                <c:pt idx="404">
                  <c:v>19.982800000000001</c:v>
                </c:pt>
                <c:pt idx="405">
                  <c:v>19.976299999999998</c:v>
                </c:pt>
                <c:pt idx="406">
                  <c:v>19.9802</c:v>
                </c:pt>
                <c:pt idx="407">
                  <c:v>19.991</c:v>
                </c:pt>
                <c:pt idx="408">
                  <c:v>19.994800000000001</c:v>
                </c:pt>
                <c:pt idx="409">
                  <c:v>19.991800000000001</c:v>
                </c:pt>
                <c:pt idx="410">
                  <c:v>19.9863</c:v>
                </c:pt>
                <c:pt idx="411">
                  <c:v>19.996400000000001</c:v>
                </c:pt>
                <c:pt idx="412">
                  <c:v>20.000900000000001</c:v>
                </c:pt>
                <c:pt idx="413">
                  <c:v>19.9968</c:v>
                </c:pt>
                <c:pt idx="414">
                  <c:v>20</c:v>
                </c:pt>
                <c:pt idx="415">
                  <c:v>20.002700000000001</c:v>
                </c:pt>
                <c:pt idx="416">
                  <c:v>20.003299999999999</c:v>
                </c:pt>
                <c:pt idx="417">
                  <c:v>20.005300000000002</c:v>
                </c:pt>
                <c:pt idx="418">
                  <c:v>20.007100000000001</c:v>
                </c:pt>
                <c:pt idx="419">
                  <c:v>19.996500000000001</c:v>
                </c:pt>
                <c:pt idx="420">
                  <c:v>20.001300000000001</c:v>
                </c:pt>
                <c:pt idx="421">
                  <c:v>20.000399999999999</c:v>
                </c:pt>
                <c:pt idx="422">
                  <c:v>20.0075</c:v>
                </c:pt>
                <c:pt idx="423">
                  <c:v>20.009399999999999</c:v>
                </c:pt>
                <c:pt idx="424">
                  <c:v>20.010200000000001</c:v>
                </c:pt>
                <c:pt idx="425">
                  <c:v>20.012</c:v>
                </c:pt>
                <c:pt idx="426">
                  <c:v>20.0184</c:v>
                </c:pt>
                <c:pt idx="427">
                  <c:v>20.023700000000002</c:v>
                </c:pt>
                <c:pt idx="428">
                  <c:v>20.023099999999999</c:v>
                </c:pt>
                <c:pt idx="429">
                  <c:v>20.019100000000002</c:v>
                </c:pt>
                <c:pt idx="430">
                  <c:v>20.0198</c:v>
                </c:pt>
                <c:pt idx="431">
                  <c:v>20.0245</c:v>
                </c:pt>
                <c:pt idx="432">
                  <c:v>20.047000000000001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E51-4F38-9916-B1E51AD59A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2636592"/>
        <c:axId val="1839949360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0"/>
                <c:tx>
                  <c:v>Raidal Flow Regime</c:v>
                </c:tx>
                <c:spPr>
                  <a:ln w="12700" cap="rnd">
                    <a:solidFill>
                      <a:schemeClr val="tx1"/>
                    </a:solidFill>
                    <a:round/>
                  </a:ln>
                  <a:effectLst/>
                </c:spPr>
                <c:marker>
                  <c:symbol val="circle"/>
                  <c:size val="4"/>
                  <c:spPr>
                    <a:solidFill>
                      <a:schemeClr val="tx1"/>
                    </a:solidFill>
                    <a:ln w="9525">
                      <a:solidFill>
                        <a:schemeClr val="tx1"/>
                      </a:solidFill>
                    </a:ln>
                    <a:effectLst/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'Pumped Well Data'!$A$300:$A$696</c15:sqref>
                        </c15:formulaRef>
                      </c:ext>
                    </c:extLst>
                    <c:numCache>
                      <c:formatCode>General</c:formatCode>
                      <c:ptCount val="397"/>
                      <c:pt idx="0">
                        <c:v>2941</c:v>
                      </c:pt>
                      <c:pt idx="1">
                        <c:v>2951</c:v>
                      </c:pt>
                      <c:pt idx="2">
                        <c:v>2961</c:v>
                      </c:pt>
                      <c:pt idx="3">
                        <c:v>2971</c:v>
                      </c:pt>
                      <c:pt idx="4">
                        <c:v>2981</c:v>
                      </c:pt>
                      <c:pt idx="5">
                        <c:v>2991</c:v>
                      </c:pt>
                      <c:pt idx="6">
                        <c:v>3001</c:v>
                      </c:pt>
                      <c:pt idx="7">
                        <c:v>3011</c:v>
                      </c:pt>
                      <c:pt idx="8">
                        <c:v>3021</c:v>
                      </c:pt>
                      <c:pt idx="9">
                        <c:v>3031</c:v>
                      </c:pt>
                      <c:pt idx="10">
                        <c:v>3041</c:v>
                      </c:pt>
                      <c:pt idx="11">
                        <c:v>3051</c:v>
                      </c:pt>
                      <c:pt idx="12">
                        <c:v>3061</c:v>
                      </c:pt>
                      <c:pt idx="13">
                        <c:v>3071</c:v>
                      </c:pt>
                      <c:pt idx="14">
                        <c:v>3081</c:v>
                      </c:pt>
                      <c:pt idx="15">
                        <c:v>3091</c:v>
                      </c:pt>
                      <c:pt idx="16">
                        <c:v>3101</c:v>
                      </c:pt>
                      <c:pt idx="17">
                        <c:v>3111</c:v>
                      </c:pt>
                      <c:pt idx="18">
                        <c:v>3121</c:v>
                      </c:pt>
                      <c:pt idx="19">
                        <c:v>3131</c:v>
                      </c:pt>
                      <c:pt idx="20">
                        <c:v>3141</c:v>
                      </c:pt>
                      <c:pt idx="21">
                        <c:v>3151</c:v>
                      </c:pt>
                      <c:pt idx="22">
                        <c:v>3161</c:v>
                      </c:pt>
                      <c:pt idx="23">
                        <c:v>3171</c:v>
                      </c:pt>
                      <c:pt idx="24">
                        <c:v>3181</c:v>
                      </c:pt>
                      <c:pt idx="25">
                        <c:v>3191</c:v>
                      </c:pt>
                      <c:pt idx="26">
                        <c:v>3201</c:v>
                      </c:pt>
                      <c:pt idx="27">
                        <c:v>3211</c:v>
                      </c:pt>
                      <c:pt idx="28">
                        <c:v>3221</c:v>
                      </c:pt>
                      <c:pt idx="29">
                        <c:v>3231</c:v>
                      </c:pt>
                      <c:pt idx="30">
                        <c:v>3241</c:v>
                      </c:pt>
                      <c:pt idx="31">
                        <c:v>3251</c:v>
                      </c:pt>
                      <c:pt idx="32">
                        <c:v>3261</c:v>
                      </c:pt>
                      <c:pt idx="33">
                        <c:v>3271</c:v>
                      </c:pt>
                      <c:pt idx="34">
                        <c:v>3281</c:v>
                      </c:pt>
                      <c:pt idx="35">
                        <c:v>3291</c:v>
                      </c:pt>
                      <c:pt idx="36">
                        <c:v>3301</c:v>
                      </c:pt>
                      <c:pt idx="37">
                        <c:v>3311</c:v>
                      </c:pt>
                      <c:pt idx="38">
                        <c:v>3321</c:v>
                      </c:pt>
                      <c:pt idx="39">
                        <c:v>3331</c:v>
                      </c:pt>
                      <c:pt idx="40">
                        <c:v>3341</c:v>
                      </c:pt>
                      <c:pt idx="41">
                        <c:v>3351</c:v>
                      </c:pt>
                      <c:pt idx="42">
                        <c:v>3361</c:v>
                      </c:pt>
                      <c:pt idx="43">
                        <c:v>3371</c:v>
                      </c:pt>
                      <c:pt idx="44">
                        <c:v>3381</c:v>
                      </c:pt>
                      <c:pt idx="45">
                        <c:v>3391</c:v>
                      </c:pt>
                      <c:pt idx="46">
                        <c:v>3401</c:v>
                      </c:pt>
                      <c:pt idx="47">
                        <c:v>3411</c:v>
                      </c:pt>
                      <c:pt idx="48">
                        <c:v>3421</c:v>
                      </c:pt>
                      <c:pt idx="49">
                        <c:v>3431</c:v>
                      </c:pt>
                      <c:pt idx="50">
                        <c:v>3441</c:v>
                      </c:pt>
                      <c:pt idx="51">
                        <c:v>3451</c:v>
                      </c:pt>
                      <c:pt idx="52">
                        <c:v>3461</c:v>
                      </c:pt>
                      <c:pt idx="53">
                        <c:v>3471</c:v>
                      </c:pt>
                      <c:pt idx="54">
                        <c:v>3481</c:v>
                      </c:pt>
                      <c:pt idx="55">
                        <c:v>3491</c:v>
                      </c:pt>
                      <c:pt idx="56">
                        <c:v>3501</c:v>
                      </c:pt>
                      <c:pt idx="57">
                        <c:v>3511</c:v>
                      </c:pt>
                      <c:pt idx="58">
                        <c:v>3521</c:v>
                      </c:pt>
                      <c:pt idx="59">
                        <c:v>3531</c:v>
                      </c:pt>
                      <c:pt idx="60">
                        <c:v>3541</c:v>
                      </c:pt>
                      <c:pt idx="61">
                        <c:v>3551</c:v>
                      </c:pt>
                      <c:pt idx="62">
                        <c:v>3561</c:v>
                      </c:pt>
                      <c:pt idx="63">
                        <c:v>3571</c:v>
                      </c:pt>
                      <c:pt idx="64">
                        <c:v>3581</c:v>
                      </c:pt>
                      <c:pt idx="65">
                        <c:v>3591</c:v>
                      </c:pt>
                      <c:pt idx="66">
                        <c:v>3601</c:v>
                      </c:pt>
                      <c:pt idx="67">
                        <c:v>3611</c:v>
                      </c:pt>
                      <c:pt idx="68">
                        <c:v>3621</c:v>
                      </c:pt>
                      <c:pt idx="69">
                        <c:v>3631</c:v>
                      </c:pt>
                      <c:pt idx="70">
                        <c:v>3641</c:v>
                      </c:pt>
                      <c:pt idx="71">
                        <c:v>3651</c:v>
                      </c:pt>
                      <c:pt idx="72">
                        <c:v>3661</c:v>
                      </c:pt>
                      <c:pt idx="73">
                        <c:v>3671</c:v>
                      </c:pt>
                      <c:pt idx="74">
                        <c:v>3681</c:v>
                      </c:pt>
                      <c:pt idx="75">
                        <c:v>3691</c:v>
                      </c:pt>
                      <c:pt idx="76">
                        <c:v>3701</c:v>
                      </c:pt>
                      <c:pt idx="77">
                        <c:v>3711</c:v>
                      </c:pt>
                      <c:pt idx="78">
                        <c:v>3721</c:v>
                      </c:pt>
                      <c:pt idx="79">
                        <c:v>3731</c:v>
                      </c:pt>
                      <c:pt idx="80">
                        <c:v>3741</c:v>
                      </c:pt>
                      <c:pt idx="81">
                        <c:v>3751</c:v>
                      </c:pt>
                      <c:pt idx="82">
                        <c:v>3761</c:v>
                      </c:pt>
                      <c:pt idx="83">
                        <c:v>3771</c:v>
                      </c:pt>
                      <c:pt idx="84">
                        <c:v>3781</c:v>
                      </c:pt>
                      <c:pt idx="85">
                        <c:v>3791</c:v>
                      </c:pt>
                      <c:pt idx="86">
                        <c:v>3801</c:v>
                      </c:pt>
                      <c:pt idx="87">
                        <c:v>3811</c:v>
                      </c:pt>
                      <c:pt idx="88">
                        <c:v>3821</c:v>
                      </c:pt>
                      <c:pt idx="89">
                        <c:v>3831</c:v>
                      </c:pt>
                      <c:pt idx="90">
                        <c:v>3841</c:v>
                      </c:pt>
                      <c:pt idx="91">
                        <c:v>3851</c:v>
                      </c:pt>
                      <c:pt idx="92">
                        <c:v>3861</c:v>
                      </c:pt>
                      <c:pt idx="93">
                        <c:v>3871</c:v>
                      </c:pt>
                      <c:pt idx="94">
                        <c:v>3881</c:v>
                      </c:pt>
                      <c:pt idx="95">
                        <c:v>3891</c:v>
                      </c:pt>
                      <c:pt idx="96">
                        <c:v>3901</c:v>
                      </c:pt>
                      <c:pt idx="97">
                        <c:v>3911</c:v>
                      </c:pt>
                      <c:pt idx="98">
                        <c:v>3921</c:v>
                      </c:pt>
                      <c:pt idx="99">
                        <c:v>3931</c:v>
                      </c:pt>
                      <c:pt idx="100">
                        <c:v>3941</c:v>
                      </c:pt>
                      <c:pt idx="101">
                        <c:v>3951</c:v>
                      </c:pt>
                      <c:pt idx="102">
                        <c:v>3961</c:v>
                      </c:pt>
                      <c:pt idx="103">
                        <c:v>3971</c:v>
                      </c:pt>
                      <c:pt idx="104">
                        <c:v>3981</c:v>
                      </c:pt>
                      <c:pt idx="105">
                        <c:v>3991</c:v>
                      </c:pt>
                      <c:pt idx="106">
                        <c:v>4001</c:v>
                      </c:pt>
                      <c:pt idx="107">
                        <c:v>4011</c:v>
                      </c:pt>
                      <c:pt idx="108">
                        <c:v>4021</c:v>
                      </c:pt>
                      <c:pt idx="109">
                        <c:v>4031</c:v>
                      </c:pt>
                      <c:pt idx="110">
                        <c:v>4041</c:v>
                      </c:pt>
                      <c:pt idx="111">
                        <c:v>4051</c:v>
                      </c:pt>
                      <c:pt idx="112">
                        <c:v>4061</c:v>
                      </c:pt>
                      <c:pt idx="113">
                        <c:v>4071</c:v>
                      </c:pt>
                      <c:pt idx="114">
                        <c:v>4081</c:v>
                      </c:pt>
                      <c:pt idx="115">
                        <c:v>4091</c:v>
                      </c:pt>
                      <c:pt idx="116">
                        <c:v>4101</c:v>
                      </c:pt>
                      <c:pt idx="117">
                        <c:v>4111</c:v>
                      </c:pt>
                      <c:pt idx="118">
                        <c:v>4121</c:v>
                      </c:pt>
                      <c:pt idx="119">
                        <c:v>4131</c:v>
                      </c:pt>
                      <c:pt idx="120">
                        <c:v>4141</c:v>
                      </c:pt>
                      <c:pt idx="121">
                        <c:v>4151</c:v>
                      </c:pt>
                      <c:pt idx="122">
                        <c:v>4161</c:v>
                      </c:pt>
                      <c:pt idx="123">
                        <c:v>4171</c:v>
                      </c:pt>
                      <c:pt idx="124">
                        <c:v>4181</c:v>
                      </c:pt>
                      <c:pt idx="125">
                        <c:v>4191</c:v>
                      </c:pt>
                      <c:pt idx="126">
                        <c:v>4201</c:v>
                      </c:pt>
                      <c:pt idx="127">
                        <c:v>4211</c:v>
                      </c:pt>
                      <c:pt idx="128">
                        <c:v>4221</c:v>
                      </c:pt>
                      <c:pt idx="129">
                        <c:v>4231</c:v>
                      </c:pt>
                      <c:pt idx="130">
                        <c:v>4241</c:v>
                      </c:pt>
                      <c:pt idx="131">
                        <c:v>4251</c:v>
                      </c:pt>
                      <c:pt idx="132">
                        <c:v>4261</c:v>
                      </c:pt>
                      <c:pt idx="133">
                        <c:v>4271</c:v>
                      </c:pt>
                      <c:pt idx="134">
                        <c:v>4281</c:v>
                      </c:pt>
                      <c:pt idx="135">
                        <c:v>4291</c:v>
                      </c:pt>
                      <c:pt idx="136">
                        <c:v>4301</c:v>
                      </c:pt>
                      <c:pt idx="137">
                        <c:v>4311</c:v>
                      </c:pt>
                      <c:pt idx="138">
                        <c:v>4321</c:v>
                      </c:pt>
                      <c:pt idx="139">
                        <c:v>4331</c:v>
                      </c:pt>
                      <c:pt idx="140">
                        <c:v>4341</c:v>
                      </c:pt>
                      <c:pt idx="141">
                        <c:v>4351</c:v>
                      </c:pt>
                      <c:pt idx="142">
                        <c:v>4361</c:v>
                      </c:pt>
                      <c:pt idx="143">
                        <c:v>4371</c:v>
                      </c:pt>
                      <c:pt idx="144">
                        <c:v>4381</c:v>
                      </c:pt>
                      <c:pt idx="145">
                        <c:v>4391</c:v>
                      </c:pt>
                      <c:pt idx="146">
                        <c:v>4401</c:v>
                      </c:pt>
                      <c:pt idx="147">
                        <c:v>4411</c:v>
                      </c:pt>
                      <c:pt idx="148">
                        <c:v>4421</c:v>
                      </c:pt>
                      <c:pt idx="149">
                        <c:v>4431</c:v>
                      </c:pt>
                      <c:pt idx="150">
                        <c:v>4441</c:v>
                      </c:pt>
                      <c:pt idx="151">
                        <c:v>4451</c:v>
                      </c:pt>
                      <c:pt idx="152">
                        <c:v>4461</c:v>
                      </c:pt>
                      <c:pt idx="153">
                        <c:v>4471</c:v>
                      </c:pt>
                      <c:pt idx="154">
                        <c:v>4481</c:v>
                      </c:pt>
                      <c:pt idx="155">
                        <c:v>4491</c:v>
                      </c:pt>
                      <c:pt idx="156">
                        <c:v>4501</c:v>
                      </c:pt>
                      <c:pt idx="157">
                        <c:v>4511</c:v>
                      </c:pt>
                      <c:pt idx="158">
                        <c:v>4521</c:v>
                      </c:pt>
                      <c:pt idx="159">
                        <c:v>4531</c:v>
                      </c:pt>
                      <c:pt idx="160">
                        <c:v>4541</c:v>
                      </c:pt>
                      <c:pt idx="161">
                        <c:v>4551</c:v>
                      </c:pt>
                      <c:pt idx="162">
                        <c:v>4561</c:v>
                      </c:pt>
                      <c:pt idx="163">
                        <c:v>4571</c:v>
                      </c:pt>
                      <c:pt idx="164">
                        <c:v>4581</c:v>
                      </c:pt>
                      <c:pt idx="165">
                        <c:v>4591</c:v>
                      </c:pt>
                      <c:pt idx="166">
                        <c:v>4601</c:v>
                      </c:pt>
                      <c:pt idx="167">
                        <c:v>4611</c:v>
                      </c:pt>
                      <c:pt idx="168">
                        <c:v>4621</c:v>
                      </c:pt>
                      <c:pt idx="169">
                        <c:v>4631</c:v>
                      </c:pt>
                      <c:pt idx="170">
                        <c:v>4641</c:v>
                      </c:pt>
                      <c:pt idx="171">
                        <c:v>4651</c:v>
                      </c:pt>
                      <c:pt idx="172">
                        <c:v>4661</c:v>
                      </c:pt>
                      <c:pt idx="173">
                        <c:v>4671</c:v>
                      </c:pt>
                      <c:pt idx="174">
                        <c:v>4681</c:v>
                      </c:pt>
                      <c:pt idx="175">
                        <c:v>4691</c:v>
                      </c:pt>
                      <c:pt idx="176">
                        <c:v>4701</c:v>
                      </c:pt>
                      <c:pt idx="177">
                        <c:v>4711</c:v>
                      </c:pt>
                      <c:pt idx="178">
                        <c:v>4721</c:v>
                      </c:pt>
                      <c:pt idx="179">
                        <c:v>4731</c:v>
                      </c:pt>
                      <c:pt idx="180">
                        <c:v>4741</c:v>
                      </c:pt>
                      <c:pt idx="181">
                        <c:v>4751</c:v>
                      </c:pt>
                      <c:pt idx="182">
                        <c:v>4761</c:v>
                      </c:pt>
                      <c:pt idx="183">
                        <c:v>4771</c:v>
                      </c:pt>
                      <c:pt idx="184">
                        <c:v>4781</c:v>
                      </c:pt>
                      <c:pt idx="185">
                        <c:v>4791</c:v>
                      </c:pt>
                      <c:pt idx="186">
                        <c:v>4801</c:v>
                      </c:pt>
                      <c:pt idx="187">
                        <c:v>4811</c:v>
                      </c:pt>
                      <c:pt idx="188">
                        <c:v>4821</c:v>
                      </c:pt>
                      <c:pt idx="189">
                        <c:v>4831</c:v>
                      </c:pt>
                      <c:pt idx="190">
                        <c:v>4841</c:v>
                      </c:pt>
                      <c:pt idx="191">
                        <c:v>4851</c:v>
                      </c:pt>
                      <c:pt idx="192">
                        <c:v>4861</c:v>
                      </c:pt>
                      <c:pt idx="193">
                        <c:v>4871</c:v>
                      </c:pt>
                      <c:pt idx="194">
                        <c:v>4881</c:v>
                      </c:pt>
                      <c:pt idx="195">
                        <c:v>4891</c:v>
                      </c:pt>
                      <c:pt idx="196">
                        <c:v>4901</c:v>
                      </c:pt>
                      <c:pt idx="197">
                        <c:v>4911</c:v>
                      </c:pt>
                      <c:pt idx="198">
                        <c:v>4921</c:v>
                      </c:pt>
                      <c:pt idx="199">
                        <c:v>4931</c:v>
                      </c:pt>
                      <c:pt idx="200">
                        <c:v>4941</c:v>
                      </c:pt>
                      <c:pt idx="201">
                        <c:v>4951</c:v>
                      </c:pt>
                      <c:pt idx="202">
                        <c:v>4961</c:v>
                      </c:pt>
                      <c:pt idx="203">
                        <c:v>4971</c:v>
                      </c:pt>
                      <c:pt idx="204">
                        <c:v>4981</c:v>
                      </c:pt>
                      <c:pt idx="205">
                        <c:v>4991</c:v>
                      </c:pt>
                      <c:pt idx="206">
                        <c:v>5001</c:v>
                      </c:pt>
                      <c:pt idx="207">
                        <c:v>5011</c:v>
                      </c:pt>
                      <c:pt idx="208">
                        <c:v>5021</c:v>
                      </c:pt>
                      <c:pt idx="209">
                        <c:v>5031</c:v>
                      </c:pt>
                      <c:pt idx="210">
                        <c:v>5041</c:v>
                      </c:pt>
                      <c:pt idx="211">
                        <c:v>5051</c:v>
                      </c:pt>
                      <c:pt idx="212">
                        <c:v>5061</c:v>
                      </c:pt>
                      <c:pt idx="213">
                        <c:v>5071</c:v>
                      </c:pt>
                      <c:pt idx="214">
                        <c:v>5081</c:v>
                      </c:pt>
                      <c:pt idx="215">
                        <c:v>5091</c:v>
                      </c:pt>
                      <c:pt idx="216">
                        <c:v>5101</c:v>
                      </c:pt>
                      <c:pt idx="217">
                        <c:v>5111</c:v>
                      </c:pt>
                      <c:pt idx="218">
                        <c:v>5121</c:v>
                      </c:pt>
                      <c:pt idx="219">
                        <c:v>5131</c:v>
                      </c:pt>
                      <c:pt idx="220">
                        <c:v>5141</c:v>
                      </c:pt>
                      <c:pt idx="221">
                        <c:v>5151</c:v>
                      </c:pt>
                      <c:pt idx="222">
                        <c:v>5161</c:v>
                      </c:pt>
                      <c:pt idx="223">
                        <c:v>5171</c:v>
                      </c:pt>
                      <c:pt idx="224">
                        <c:v>5181</c:v>
                      </c:pt>
                      <c:pt idx="225">
                        <c:v>5191</c:v>
                      </c:pt>
                      <c:pt idx="226">
                        <c:v>5201</c:v>
                      </c:pt>
                      <c:pt idx="227">
                        <c:v>5211</c:v>
                      </c:pt>
                      <c:pt idx="228">
                        <c:v>5221</c:v>
                      </c:pt>
                      <c:pt idx="229">
                        <c:v>5231</c:v>
                      </c:pt>
                      <c:pt idx="230">
                        <c:v>5241</c:v>
                      </c:pt>
                      <c:pt idx="231">
                        <c:v>5251</c:v>
                      </c:pt>
                      <c:pt idx="232">
                        <c:v>5261</c:v>
                      </c:pt>
                      <c:pt idx="233">
                        <c:v>5271</c:v>
                      </c:pt>
                      <c:pt idx="234">
                        <c:v>5281</c:v>
                      </c:pt>
                      <c:pt idx="235">
                        <c:v>5291</c:v>
                      </c:pt>
                      <c:pt idx="236">
                        <c:v>5301</c:v>
                      </c:pt>
                      <c:pt idx="237">
                        <c:v>5311</c:v>
                      </c:pt>
                      <c:pt idx="238">
                        <c:v>5321</c:v>
                      </c:pt>
                      <c:pt idx="239">
                        <c:v>5331</c:v>
                      </c:pt>
                      <c:pt idx="240">
                        <c:v>5341</c:v>
                      </c:pt>
                      <c:pt idx="241">
                        <c:v>5351</c:v>
                      </c:pt>
                      <c:pt idx="242">
                        <c:v>5361</c:v>
                      </c:pt>
                      <c:pt idx="243">
                        <c:v>5371</c:v>
                      </c:pt>
                      <c:pt idx="244">
                        <c:v>5381</c:v>
                      </c:pt>
                      <c:pt idx="245">
                        <c:v>5391</c:v>
                      </c:pt>
                      <c:pt idx="246">
                        <c:v>5401</c:v>
                      </c:pt>
                      <c:pt idx="247">
                        <c:v>5411</c:v>
                      </c:pt>
                      <c:pt idx="248">
                        <c:v>5421</c:v>
                      </c:pt>
                      <c:pt idx="249">
                        <c:v>5431</c:v>
                      </c:pt>
                      <c:pt idx="250">
                        <c:v>5441</c:v>
                      </c:pt>
                      <c:pt idx="251">
                        <c:v>5451</c:v>
                      </c:pt>
                      <c:pt idx="252">
                        <c:v>5461</c:v>
                      </c:pt>
                      <c:pt idx="253">
                        <c:v>5471</c:v>
                      </c:pt>
                      <c:pt idx="254">
                        <c:v>5481</c:v>
                      </c:pt>
                      <c:pt idx="255">
                        <c:v>5491</c:v>
                      </c:pt>
                      <c:pt idx="256">
                        <c:v>5501</c:v>
                      </c:pt>
                      <c:pt idx="257">
                        <c:v>5511</c:v>
                      </c:pt>
                      <c:pt idx="258">
                        <c:v>5521</c:v>
                      </c:pt>
                      <c:pt idx="259">
                        <c:v>5531</c:v>
                      </c:pt>
                      <c:pt idx="260">
                        <c:v>5541</c:v>
                      </c:pt>
                      <c:pt idx="261">
                        <c:v>5551</c:v>
                      </c:pt>
                      <c:pt idx="262">
                        <c:v>5561</c:v>
                      </c:pt>
                      <c:pt idx="263">
                        <c:v>5571</c:v>
                      </c:pt>
                      <c:pt idx="264">
                        <c:v>5581</c:v>
                      </c:pt>
                      <c:pt idx="265">
                        <c:v>5591</c:v>
                      </c:pt>
                      <c:pt idx="266">
                        <c:v>5601</c:v>
                      </c:pt>
                      <c:pt idx="267">
                        <c:v>5611</c:v>
                      </c:pt>
                      <c:pt idx="268">
                        <c:v>5621</c:v>
                      </c:pt>
                      <c:pt idx="269">
                        <c:v>5631</c:v>
                      </c:pt>
                      <c:pt idx="270">
                        <c:v>5641</c:v>
                      </c:pt>
                      <c:pt idx="271">
                        <c:v>5651</c:v>
                      </c:pt>
                      <c:pt idx="272">
                        <c:v>5661</c:v>
                      </c:pt>
                      <c:pt idx="273">
                        <c:v>5671</c:v>
                      </c:pt>
                      <c:pt idx="274">
                        <c:v>5681</c:v>
                      </c:pt>
                      <c:pt idx="275">
                        <c:v>5691</c:v>
                      </c:pt>
                      <c:pt idx="276">
                        <c:v>5701</c:v>
                      </c:pt>
                      <c:pt idx="277">
                        <c:v>5711</c:v>
                      </c:pt>
                      <c:pt idx="278">
                        <c:v>5721</c:v>
                      </c:pt>
                      <c:pt idx="279">
                        <c:v>5731</c:v>
                      </c:pt>
                      <c:pt idx="280">
                        <c:v>5741</c:v>
                      </c:pt>
                      <c:pt idx="281">
                        <c:v>5751</c:v>
                      </c:pt>
                      <c:pt idx="282">
                        <c:v>5761</c:v>
                      </c:pt>
                      <c:pt idx="283">
                        <c:v>5771</c:v>
                      </c:pt>
                      <c:pt idx="284">
                        <c:v>5781</c:v>
                      </c:pt>
                      <c:pt idx="285">
                        <c:v>5791</c:v>
                      </c:pt>
                      <c:pt idx="286">
                        <c:v>5801</c:v>
                      </c:pt>
                      <c:pt idx="287">
                        <c:v>5811</c:v>
                      </c:pt>
                      <c:pt idx="288">
                        <c:v>5821</c:v>
                      </c:pt>
                      <c:pt idx="289">
                        <c:v>5831</c:v>
                      </c:pt>
                      <c:pt idx="290">
                        <c:v>5841</c:v>
                      </c:pt>
                      <c:pt idx="291">
                        <c:v>5851</c:v>
                      </c:pt>
                      <c:pt idx="292">
                        <c:v>5861</c:v>
                      </c:pt>
                      <c:pt idx="293">
                        <c:v>5871</c:v>
                      </c:pt>
                      <c:pt idx="294">
                        <c:v>5881</c:v>
                      </c:pt>
                      <c:pt idx="295">
                        <c:v>5891</c:v>
                      </c:pt>
                      <c:pt idx="296">
                        <c:v>5901</c:v>
                      </c:pt>
                      <c:pt idx="297">
                        <c:v>5911</c:v>
                      </c:pt>
                      <c:pt idx="298">
                        <c:v>5921</c:v>
                      </c:pt>
                      <c:pt idx="299">
                        <c:v>5931</c:v>
                      </c:pt>
                      <c:pt idx="300">
                        <c:v>5941</c:v>
                      </c:pt>
                      <c:pt idx="301">
                        <c:v>5951</c:v>
                      </c:pt>
                      <c:pt idx="302">
                        <c:v>5961</c:v>
                      </c:pt>
                      <c:pt idx="303">
                        <c:v>5971</c:v>
                      </c:pt>
                      <c:pt idx="304">
                        <c:v>5981</c:v>
                      </c:pt>
                      <c:pt idx="305">
                        <c:v>5991</c:v>
                      </c:pt>
                      <c:pt idx="306">
                        <c:v>6001</c:v>
                      </c:pt>
                      <c:pt idx="307">
                        <c:v>6011</c:v>
                      </c:pt>
                      <c:pt idx="308">
                        <c:v>6021</c:v>
                      </c:pt>
                      <c:pt idx="309">
                        <c:v>6031</c:v>
                      </c:pt>
                      <c:pt idx="310">
                        <c:v>6041</c:v>
                      </c:pt>
                      <c:pt idx="311">
                        <c:v>6051</c:v>
                      </c:pt>
                      <c:pt idx="312">
                        <c:v>6061</c:v>
                      </c:pt>
                      <c:pt idx="313">
                        <c:v>6071</c:v>
                      </c:pt>
                      <c:pt idx="314">
                        <c:v>6081</c:v>
                      </c:pt>
                      <c:pt idx="315">
                        <c:v>6091</c:v>
                      </c:pt>
                      <c:pt idx="316">
                        <c:v>6101</c:v>
                      </c:pt>
                      <c:pt idx="317">
                        <c:v>6111</c:v>
                      </c:pt>
                      <c:pt idx="318">
                        <c:v>6121</c:v>
                      </c:pt>
                      <c:pt idx="319">
                        <c:v>6131</c:v>
                      </c:pt>
                      <c:pt idx="320">
                        <c:v>6141</c:v>
                      </c:pt>
                      <c:pt idx="321">
                        <c:v>6151</c:v>
                      </c:pt>
                      <c:pt idx="322">
                        <c:v>6161</c:v>
                      </c:pt>
                      <c:pt idx="323">
                        <c:v>6171</c:v>
                      </c:pt>
                      <c:pt idx="324">
                        <c:v>6181</c:v>
                      </c:pt>
                      <c:pt idx="325">
                        <c:v>6191</c:v>
                      </c:pt>
                      <c:pt idx="326">
                        <c:v>6201</c:v>
                      </c:pt>
                      <c:pt idx="327">
                        <c:v>6211</c:v>
                      </c:pt>
                      <c:pt idx="328">
                        <c:v>6221</c:v>
                      </c:pt>
                      <c:pt idx="329">
                        <c:v>6231</c:v>
                      </c:pt>
                      <c:pt idx="330">
                        <c:v>6241</c:v>
                      </c:pt>
                      <c:pt idx="331">
                        <c:v>6251</c:v>
                      </c:pt>
                      <c:pt idx="332">
                        <c:v>6261</c:v>
                      </c:pt>
                      <c:pt idx="333">
                        <c:v>6271</c:v>
                      </c:pt>
                      <c:pt idx="334">
                        <c:v>6281</c:v>
                      </c:pt>
                      <c:pt idx="335">
                        <c:v>6291</c:v>
                      </c:pt>
                      <c:pt idx="336">
                        <c:v>6301</c:v>
                      </c:pt>
                      <c:pt idx="337">
                        <c:v>6311</c:v>
                      </c:pt>
                      <c:pt idx="338">
                        <c:v>6321</c:v>
                      </c:pt>
                      <c:pt idx="339">
                        <c:v>6331</c:v>
                      </c:pt>
                      <c:pt idx="340">
                        <c:v>6341</c:v>
                      </c:pt>
                      <c:pt idx="341">
                        <c:v>6351</c:v>
                      </c:pt>
                      <c:pt idx="342">
                        <c:v>6361</c:v>
                      </c:pt>
                      <c:pt idx="343">
                        <c:v>6371</c:v>
                      </c:pt>
                      <c:pt idx="344">
                        <c:v>6381</c:v>
                      </c:pt>
                      <c:pt idx="345">
                        <c:v>6391</c:v>
                      </c:pt>
                      <c:pt idx="346">
                        <c:v>6401</c:v>
                      </c:pt>
                      <c:pt idx="347">
                        <c:v>6411</c:v>
                      </c:pt>
                      <c:pt idx="348">
                        <c:v>6421</c:v>
                      </c:pt>
                      <c:pt idx="349">
                        <c:v>6431</c:v>
                      </c:pt>
                      <c:pt idx="350">
                        <c:v>6441</c:v>
                      </c:pt>
                      <c:pt idx="351">
                        <c:v>6451</c:v>
                      </c:pt>
                      <c:pt idx="352">
                        <c:v>6461</c:v>
                      </c:pt>
                      <c:pt idx="353">
                        <c:v>6471</c:v>
                      </c:pt>
                      <c:pt idx="354">
                        <c:v>6481</c:v>
                      </c:pt>
                      <c:pt idx="355">
                        <c:v>6491</c:v>
                      </c:pt>
                      <c:pt idx="356">
                        <c:v>6501</c:v>
                      </c:pt>
                      <c:pt idx="357">
                        <c:v>6511</c:v>
                      </c:pt>
                      <c:pt idx="358">
                        <c:v>6521</c:v>
                      </c:pt>
                      <c:pt idx="359">
                        <c:v>6531</c:v>
                      </c:pt>
                      <c:pt idx="360">
                        <c:v>6541</c:v>
                      </c:pt>
                      <c:pt idx="361">
                        <c:v>6551</c:v>
                      </c:pt>
                      <c:pt idx="362">
                        <c:v>6561</c:v>
                      </c:pt>
                      <c:pt idx="363">
                        <c:v>6571</c:v>
                      </c:pt>
                      <c:pt idx="364">
                        <c:v>6581</c:v>
                      </c:pt>
                      <c:pt idx="365">
                        <c:v>6591</c:v>
                      </c:pt>
                      <c:pt idx="366">
                        <c:v>6601</c:v>
                      </c:pt>
                      <c:pt idx="367">
                        <c:v>6611</c:v>
                      </c:pt>
                      <c:pt idx="368">
                        <c:v>6621</c:v>
                      </c:pt>
                      <c:pt idx="369">
                        <c:v>6631</c:v>
                      </c:pt>
                      <c:pt idx="370">
                        <c:v>6641</c:v>
                      </c:pt>
                      <c:pt idx="371">
                        <c:v>6651</c:v>
                      </c:pt>
                      <c:pt idx="372">
                        <c:v>6661</c:v>
                      </c:pt>
                      <c:pt idx="373">
                        <c:v>6671</c:v>
                      </c:pt>
                      <c:pt idx="374">
                        <c:v>6681</c:v>
                      </c:pt>
                      <c:pt idx="375">
                        <c:v>6691</c:v>
                      </c:pt>
                      <c:pt idx="376">
                        <c:v>6701</c:v>
                      </c:pt>
                      <c:pt idx="377">
                        <c:v>6711</c:v>
                      </c:pt>
                      <c:pt idx="378">
                        <c:v>6721</c:v>
                      </c:pt>
                      <c:pt idx="379">
                        <c:v>6731</c:v>
                      </c:pt>
                      <c:pt idx="380">
                        <c:v>6741</c:v>
                      </c:pt>
                      <c:pt idx="381">
                        <c:v>6751</c:v>
                      </c:pt>
                      <c:pt idx="382">
                        <c:v>6761</c:v>
                      </c:pt>
                      <c:pt idx="383">
                        <c:v>6771</c:v>
                      </c:pt>
                      <c:pt idx="384">
                        <c:v>6781</c:v>
                      </c:pt>
                      <c:pt idx="385">
                        <c:v>6791</c:v>
                      </c:pt>
                      <c:pt idx="386">
                        <c:v>6801</c:v>
                      </c:pt>
                      <c:pt idx="387">
                        <c:v>6811</c:v>
                      </c:pt>
                      <c:pt idx="388">
                        <c:v>6821</c:v>
                      </c:pt>
                      <c:pt idx="389">
                        <c:v>6831</c:v>
                      </c:pt>
                      <c:pt idx="390">
                        <c:v>6841</c:v>
                      </c:pt>
                      <c:pt idx="391">
                        <c:v>6851</c:v>
                      </c:pt>
                      <c:pt idx="392">
                        <c:v>6861</c:v>
                      </c:pt>
                      <c:pt idx="393">
                        <c:v>6871</c:v>
                      </c:pt>
                      <c:pt idx="394">
                        <c:v>6881</c:v>
                      </c:pt>
                      <c:pt idx="395">
                        <c:v>6891</c:v>
                      </c:pt>
                      <c:pt idx="396">
                        <c:v>6901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'Pumped Well Data'!$I$300:$I$696</c15:sqref>
                        </c15:formulaRef>
                      </c:ext>
                    </c:extLst>
                    <c:numCache>
                      <c:formatCode>0.00</c:formatCode>
                      <c:ptCount val="397"/>
                      <c:pt idx="0">
                        <c:v>19.972899999999999</c:v>
                      </c:pt>
                      <c:pt idx="1">
                        <c:v>19.571400000000001</c:v>
                      </c:pt>
                      <c:pt idx="2">
                        <c:v>19.625600000000002</c:v>
                      </c:pt>
                      <c:pt idx="3">
                        <c:v>19.6601</c:v>
                      </c:pt>
                      <c:pt idx="4">
                        <c:v>19.6828</c:v>
                      </c:pt>
                      <c:pt idx="5">
                        <c:v>19.691800000000001</c:v>
                      </c:pt>
                      <c:pt idx="6">
                        <c:v>19.695399999999999</c:v>
                      </c:pt>
                      <c:pt idx="7">
                        <c:v>19.686499999999999</c:v>
                      </c:pt>
                      <c:pt idx="8">
                        <c:v>19.700700000000001</c:v>
                      </c:pt>
                      <c:pt idx="9">
                        <c:v>19.695699999999999</c:v>
                      </c:pt>
                      <c:pt idx="10">
                        <c:v>19.6938</c:v>
                      </c:pt>
                      <c:pt idx="11">
                        <c:v>19.7041</c:v>
                      </c:pt>
                      <c:pt idx="12">
                        <c:v>19.7014</c:v>
                      </c:pt>
                      <c:pt idx="13">
                        <c:v>19.697500000000002</c:v>
                      </c:pt>
                      <c:pt idx="14">
                        <c:v>19.703299999999999</c:v>
                      </c:pt>
                      <c:pt idx="15">
                        <c:v>19.6953</c:v>
                      </c:pt>
                      <c:pt idx="16">
                        <c:v>19.693300000000001</c:v>
                      </c:pt>
                      <c:pt idx="17">
                        <c:v>19.695</c:v>
                      </c:pt>
                      <c:pt idx="18">
                        <c:v>19.720500000000001</c:v>
                      </c:pt>
                      <c:pt idx="19">
                        <c:v>19.726099999999999</c:v>
                      </c:pt>
                      <c:pt idx="20">
                        <c:v>19.732099999999999</c:v>
                      </c:pt>
                      <c:pt idx="21">
                        <c:v>19.728200000000001</c:v>
                      </c:pt>
                      <c:pt idx="22">
                        <c:v>19.734999999999999</c:v>
                      </c:pt>
                      <c:pt idx="23">
                        <c:v>19.732199999999999</c:v>
                      </c:pt>
                      <c:pt idx="24">
                        <c:v>19.7333</c:v>
                      </c:pt>
                      <c:pt idx="25">
                        <c:v>19.729500000000002</c:v>
                      </c:pt>
                      <c:pt idx="26">
                        <c:v>19.7364</c:v>
                      </c:pt>
                      <c:pt idx="27">
                        <c:v>19.737200000000001</c:v>
                      </c:pt>
                      <c:pt idx="28">
                        <c:v>19.736999999999998</c:v>
                      </c:pt>
                      <c:pt idx="29">
                        <c:v>19.740200000000002</c:v>
                      </c:pt>
                      <c:pt idx="30">
                        <c:v>19.747499999999999</c:v>
                      </c:pt>
                      <c:pt idx="31">
                        <c:v>19.741600000000002</c:v>
                      </c:pt>
                      <c:pt idx="32">
                        <c:v>19.7499</c:v>
                      </c:pt>
                      <c:pt idx="33">
                        <c:v>19.745999999999999</c:v>
                      </c:pt>
                      <c:pt idx="34">
                        <c:v>19.734300000000001</c:v>
                      </c:pt>
                      <c:pt idx="35">
                        <c:v>19.731400000000001</c:v>
                      </c:pt>
                      <c:pt idx="36">
                        <c:v>19.740300000000001</c:v>
                      </c:pt>
                      <c:pt idx="37">
                        <c:v>19.739599999999999</c:v>
                      </c:pt>
                      <c:pt idx="38">
                        <c:v>19.744499999999999</c:v>
                      </c:pt>
                      <c:pt idx="39">
                        <c:v>19.744600000000002</c:v>
                      </c:pt>
                      <c:pt idx="40">
                        <c:v>19.743400000000001</c:v>
                      </c:pt>
                      <c:pt idx="41">
                        <c:v>19.739899999999999</c:v>
                      </c:pt>
                      <c:pt idx="42">
                        <c:v>19.742899999999999</c:v>
                      </c:pt>
                      <c:pt idx="43">
                        <c:v>19.7408</c:v>
                      </c:pt>
                      <c:pt idx="44">
                        <c:v>19.732400000000002</c:v>
                      </c:pt>
                      <c:pt idx="45">
                        <c:v>19.738</c:v>
                      </c:pt>
                      <c:pt idx="46">
                        <c:v>19.7333</c:v>
                      </c:pt>
                      <c:pt idx="47">
                        <c:v>19.740300000000001</c:v>
                      </c:pt>
                      <c:pt idx="48">
                        <c:v>19.7425</c:v>
                      </c:pt>
                      <c:pt idx="49">
                        <c:v>19.742699999999999</c:v>
                      </c:pt>
                      <c:pt idx="50">
                        <c:v>19.739899999999999</c:v>
                      </c:pt>
                      <c:pt idx="51">
                        <c:v>19.749500000000001</c:v>
                      </c:pt>
                      <c:pt idx="52">
                        <c:v>19.755199999999999</c:v>
                      </c:pt>
                      <c:pt idx="53">
                        <c:v>19.757400000000001</c:v>
                      </c:pt>
                      <c:pt idx="54">
                        <c:v>19.751999999999999</c:v>
                      </c:pt>
                      <c:pt idx="55">
                        <c:v>19.766500000000001</c:v>
                      </c:pt>
                      <c:pt idx="56">
                        <c:v>19.758600000000001</c:v>
                      </c:pt>
                      <c:pt idx="57">
                        <c:v>19.7623</c:v>
                      </c:pt>
                      <c:pt idx="58">
                        <c:v>19.7683</c:v>
                      </c:pt>
                      <c:pt idx="59">
                        <c:v>19.764700000000001</c:v>
                      </c:pt>
                      <c:pt idx="60">
                        <c:v>19.7745</c:v>
                      </c:pt>
                      <c:pt idx="61">
                        <c:v>19.779299999999999</c:v>
                      </c:pt>
                      <c:pt idx="62">
                        <c:v>19.787299999999998</c:v>
                      </c:pt>
                      <c:pt idx="63">
                        <c:v>19.785700000000002</c:v>
                      </c:pt>
                      <c:pt idx="64">
                        <c:v>19.788900000000002</c:v>
                      </c:pt>
                      <c:pt idx="65">
                        <c:v>19.7927</c:v>
                      </c:pt>
                      <c:pt idx="66">
                        <c:v>19.7925</c:v>
                      </c:pt>
                      <c:pt idx="67">
                        <c:v>19.802</c:v>
                      </c:pt>
                      <c:pt idx="68">
                        <c:v>19.802</c:v>
                      </c:pt>
                      <c:pt idx="69">
                        <c:v>19.8139</c:v>
                      </c:pt>
                      <c:pt idx="70">
                        <c:v>19.825500000000002</c:v>
                      </c:pt>
                      <c:pt idx="71">
                        <c:v>19.838100000000001</c:v>
                      </c:pt>
                      <c:pt idx="72">
                        <c:v>19.836600000000001</c:v>
                      </c:pt>
                      <c:pt idx="73">
                        <c:v>19.848299999999998</c:v>
                      </c:pt>
                      <c:pt idx="74">
                        <c:v>19.853200000000001</c:v>
                      </c:pt>
                      <c:pt idx="75">
                        <c:v>19.854700000000001</c:v>
                      </c:pt>
                      <c:pt idx="76">
                        <c:v>19.867799999999999</c:v>
                      </c:pt>
                      <c:pt idx="77">
                        <c:v>19.867899999999999</c:v>
                      </c:pt>
                      <c:pt idx="78">
                        <c:v>19.8767</c:v>
                      </c:pt>
                      <c:pt idx="79">
                        <c:v>19.869299999999999</c:v>
                      </c:pt>
                      <c:pt idx="80">
                        <c:v>19.869</c:v>
                      </c:pt>
                      <c:pt idx="81">
                        <c:v>19.869900000000001</c:v>
                      </c:pt>
                      <c:pt idx="82">
                        <c:v>19.879200000000001</c:v>
                      </c:pt>
                      <c:pt idx="83">
                        <c:v>19.889800000000001</c:v>
                      </c:pt>
                      <c:pt idx="84">
                        <c:v>19.900400000000001</c:v>
                      </c:pt>
                      <c:pt idx="85">
                        <c:v>19.908899999999999</c:v>
                      </c:pt>
                      <c:pt idx="86">
                        <c:v>19.921299999999999</c:v>
                      </c:pt>
                      <c:pt idx="87">
                        <c:v>19.929100000000002</c:v>
                      </c:pt>
                      <c:pt idx="88">
                        <c:v>19.938400000000001</c:v>
                      </c:pt>
                      <c:pt idx="89">
                        <c:v>19.950199999999999</c:v>
                      </c:pt>
                      <c:pt idx="90">
                        <c:v>19.9529</c:v>
                      </c:pt>
                      <c:pt idx="91">
                        <c:v>19.947900000000001</c:v>
                      </c:pt>
                      <c:pt idx="92">
                        <c:v>19.954699999999999</c:v>
                      </c:pt>
                      <c:pt idx="93">
                        <c:v>19.961500000000001</c:v>
                      </c:pt>
                      <c:pt idx="94">
                        <c:v>19.959500000000002</c:v>
                      </c:pt>
                      <c:pt idx="95">
                        <c:v>19.957699999999999</c:v>
                      </c:pt>
                      <c:pt idx="96">
                        <c:v>19.9679</c:v>
                      </c:pt>
                      <c:pt idx="97">
                        <c:v>19.974</c:v>
                      </c:pt>
                      <c:pt idx="98">
                        <c:v>19.9832</c:v>
                      </c:pt>
                      <c:pt idx="99">
                        <c:v>19.984300000000001</c:v>
                      </c:pt>
                      <c:pt idx="100">
                        <c:v>19.988499999999998</c:v>
                      </c:pt>
                      <c:pt idx="101">
                        <c:v>19.996700000000001</c:v>
                      </c:pt>
                      <c:pt idx="102">
                        <c:v>20.001300000000001</c:v>
                      </c:pt>
                      <c:pt idx="103">
                        <c:v>19.997</c:v>
                      </c:pt>
                      <c:pt idx="104">
                        <c:v>20.001200000000001</c:v>
                      </c:pt>
                      <c:pt idx="105">
                        <c:v>20.0029</c:v>
                      </c:pt>
                      <c:pt idx="106">
                        <c:v>19.981100000000001</c:v>
                      </c:pt>
                      <c:pt idx="107">
                        <c:v>19.982600000000001</c:v>
                      </c:pt>
                      <c:pt idx="108">
                        <c:v>19.973600000000001</c:v>
                      </c:pt>
                      <c:pt idx="109">
                        <c:v>19.982800000000001</c:v>
                      </c:pt>
                      <c:pt idx="110">
                        <c:v>19.976299999999998</c:v>
                      </c:pt>
                      <c:pt idx="111">
                        <c:v>19.9802</c:v>
                      </c:pt>
                      <c:pt idx="112">
                        <c:v>19.991</c:v>
                      </c:pt>
                      <c:pt idx="113">
                        <c:v>19.994800000000001</c:v>
                      </c:pt>
                      <c:pt idx="114">
                        <c:v>19.991800000000001</c:v>
                      </c:pt>
                      <c:pt idx="115">
                        <c:v>19.9863</c:v>
                      </c:pt>
                      <c:pt idx="116">
                        <c:v>19.996400000000001</c:v>
                      </c:pt>
                      <c:pt idx="117">
                        <c:v>20.000900000000001</c:v>
                      </c:pt>
                      <c:pt idx="118">
                        <c:v>19.9968</c:v>
                      </c:pt>
                      <c:pt idx="119">
                        <c:v>20</c:v>
                      </c:pt>
                      <c:pt idx="120">
                        <c:v>20.002700000000001</c:v>
                      </c:pt>
                      <c:pt idx="121">
                        <c:v>20.003299999999999</c:v>
                      </c:pt>
                      <c:pt idx="122">
                        <c:v>20.005300000000002</c:v>
                      </c:pt>
                      <c:pt idx="123">
                        <c:v>20.007100000000001</c:v>
                      </c:pt>
                      <c:pt idx="124">
                        <c:v>19.996500000000001</c:v>
                      </c:pt>
                      <c:pt idx="125">
                        <c:v>20.001300000000001</c:v>
                      </c:pt>
                      <c:pt idx="126">
                        <c:v>20.000399999999999</c:v>
                      </c:pt>
                      <c:pt idx="127">
                        <c:v>20.0075</c:v>
                      </c:pt>
                      <c:pt idx="128">
                        <c:v>20.009399999999999</c:v>
                      </c:pt>
                      <c:pt idx="129">
                        <c:v>20.010200000000001</c:v>
                      </c:pt>
                      <c:pt idx="130">
                        <c:v>20.012</c:v>
                      </c:pt>
                      <c:pt idx="131">
                        <c:v>20.0184</c:v>
                      </c:pt>
                      <c:pt idx="132">
                        <c:v>20.023700000000002</c:v>
                      </c:pt>
                      <c:pt idx="133">
                        <c:v>20.023099999999999</c:v>
                      </c:pt>
                      <c:pt idx="134">
                        <c:v>20.019100000000002</c:v>
                      </c:pt>
                      <c:pt idx="135">
                        <c:v>20.0198</c:v>
                      </c:pt>
                      <c:pt idx="136">
                        <c:v>20.0245</c:v>
                      </c:pt>
                      <c:pt idx="137">
                        <c:v>20.047000000000001</c:v>
                      </c:pt>
                      <c:pt idx="138">
                        <c:v>17.281299999999998</c:v>
                      </c:pt>
                      <c:pt idx="139">
                        <c:v>12.668400000000002</c:v>
                      </c:pt>
                      <c:pt idx="140">
                        <c:v>11.177899999999998</c:v>
                      </c:pt>
                      <c:pt idx="141">
                        <c:v>10.382300000000001</c:v>
                      </c:pt>
                      <c:pt idx="142">
                        <c:v>9.8678000000000008</c:v>
                      </c:pt>
                      <c:pt idx="143">
                        <c:v>9.4795999999999996</c:v>
                      </c:pt>
                      <c:pt idx="144">
                        <c:v>9.1692</c:v>
                      </c:pt>
                      <c:pt idx="145">
                        <c:v>8.8916000000000004</c:v>
                      </c:pt>
                      <c:pt idx="146">
                        <c:v>8.6524000000000001</c:v>
                      </c:pt>
                      <c:pt idx="147">
                        <c:v>8.4437999999999995</c:v>
                      </c:pt>
                      <c:pt idx="148">
                        <c:v>8.25</c:v>
                      </c:pt>
                      <c:pt idx="149">
                        <c:v>8.0736000000000008</c:v>
                      </c:pt>
                      <c:pt idx="150">
                        <c:v>7.9120000000000008</c:v>
                      </c:pt>
                      <c:pt idx="151">
                        <c:v>7.7608999999999995</c:v>
                      </c:pt>
                      <c:pt idx="152">
                        <c:v>7.6222999999999992</c:v>
                      </c:pt>
                      <c:pt idx="153">
                        <c:v>7.4829000000000008</c:v>
                      </c:pt>
                      <c:pt idx="154">
                        <c:v>7.3559000000000019</c:v>
                      </c:pt>
                      <c:pt idx="155">
                        <c:v>7.2438000000000002</c:v>
                      </c:pt>
                      <c:pt idx="156">
                        <c:v>7.132200000000001</c:v>
                      </c:pt>
                      <c:pt idx="157">
                        <c:v>7.0291999999999994</c:v>
                      </c:pt>
                      <c:pt idx="158">
                        <c:v>6.9239999999999995</c:v>
                      </c:pt>
                      <c:pt idx="159">
                        <c:v>6.8306000000000004</c:v>
                      </c:pt>
                      <c:pt idx="160">
                        <c:v>6.7445999999999984</c:v>
                      </c:pt>
                      <c:pt idx="161">
                        <c:v>6.6583000000000006</c:v>
                      </c:pt>
                      <c:pt idx="162">
                        <c:v>6.5807000000000002</c:v>
                      </c:pt>
                      <c:pt idx="163">
                        <c:v>6.5015000000000001</c:v>
                      </c:pt>
                      <c:pt idx="164">
                        <c:v>6.4306000000000019</c:v>
                      </c:pt>
                      <c:pt idx="165">
                        <c:v>6.3600999999999992</c:v>
                      </c:pt>
                      <c:pt idx="166">
                        <c:v>6.2896999999999998</c:v>
                      </c:pt>
                      <c:pt idx="167">
                        <c:v>6.2260999999999989</c:v>
                      </c:pt>
                      <c:pt idx="168">
                        <c:v>6.1649999999999991</c:v>
                      </c:pt>
                      <c:pt idx="169">
                        <c:v>6.1038999999999994</c:v>
                      </c:pt>
                      <c:pt idx="170">
                        <c:v>6.0486000000000004</c:v>
                      </c:pt>
                      <c:pt idx="171">
                        <c:v>5.9897999999999989</c:v>
                      </c:pt>
                      <c:pt idx="172">
                        <c:v>5.9364999999999988</c:v>
                      </c:pt>
                      <c:pt idx="173">
                        <c:v>5.8838000000000008</c:v>
                      </c:pt>
                      <c:pt idx="174">
                        <c:v>5.8308</c:v>
                      </c:pt>
                      <c:pt idx="175">
                        <c:v>5.7818000000000005</c:v>
                      </c:pt>
                      <c:pt idx="176">
                        <c:v>5.7341000000000015</c:v>
                      </c:pt>
                      <c:pt idx="177">
                        <c:v>5.6861999999999995</c:v>
                      </c:pt>
                      <c:pt idx="178">
                        <c:v>5.6431000000000004</c:v>
                      </c:pt>
                      <c:pt idx="179">
                        <c:v>5.597999999999999</c:v>
                      </c:pt>
                      <c:pt idx="180">
                        <c:v>5.5528000000000013</c:v>
                      </c:pt>
                      <c:pt idx="181">
                        <c:v>5.5124999999999993</c:v>
                      </c:pt>
                      <c:pt idx="182">
                        <c:v>5.4697999999999993</c:v>
                      </c:pt>
                      <c:pt idx="183">
                        <c:v>5.4236000000000004</c:v>
                      </c:pt>
                      <c:pt idx="184">
                        <c:v>5.3866000000000014</c:v>
                      </c:pt>
                      <c:pt idx="185">
                        <c:v>5.3487000000000009</c:v>
                      </c:pt>
                      <c:pt idx="186">
                        <c:v>5.3104000000000013</c:v>
                      </c:pt>
                      <c:pt idx="187">
                        <c:v>5.2760999999999996</c:v>
                      </c:pt>
                      <c:pt idx="188">
                        <c:v>5.2393000000000001</c:v>
                      </c:pt>
                      <c:pt idx="189">
                        <c:v>5.2039000000000009</c:v>
                      </c:pt>
                      <c:pt idx="190">
                        <c:v>5.1682999999999986</c:v>
                      </c:pt>
                      <c:pt idx="191">
                        <c:v>5.1313999999999993</c:v>
                      </c:pt>
                      <c:pt idx="192">
                        <c:v>5.0986000000000011</c:v>
                      </c:pt>
                      <c:pt idx="193">
                        <c:v>5.0666000000000011</c:v>
                      </c:pt>
                      <c:pt idx="194">
                        <c:v>5.032</c:v>
                      </c:pt>
                      <c:pt idx="195">
                        <c:v>4.9995000000000012</c:v>
                      </c:pt>
                      <c:pt idx="196">
                        <c:v>4.9697999999999993</c:v>
                      </c:pt>
                      <c:pt idx="197">
                        <c:v>4.9384000000000015</c:v>
                      </c:pt>
                      <c:pt idx="198">
                        <c:v>4.9078000000000017</c:v>
                      </c:pt>
                      <c:pt idx="199">
                        <c:v>4.8810000000000002</c:v>
                      </c:pt>
                      <c:pt idx="200">
                        <c:v>4.8549000000000007</c:v>
                      </c:pt>
                      <c:pt idx="201">
                        <c:v>4.8236999999999988</c:v>
                      </c:pt>
                      <c:pt idx="202">
                        <c:v>4.7973999999999997</c:v>
                      </c:pt>
                      <c:pt idx="203">
                        <c:v>4.7711000000000006</c:v>
                      </c:pt>
                      <c:pt idx="204">
                        <c:v>4.7420000000000009</c:v>
                      </c:pt>
                      <c:pt idx="205">
                        <c:v>4.7154999999999987</c:v>
                      </c:pt>
                      <c:pt idx="206">
                        <c:v>4.690100000000001</c:v>
                      </c:pt>
                      <c:pt idx="207">
                        <c:v>4.670300000000001</c:v>
                      </c:pt>
                      <c:pt idx="208">
                        <c:v>4.6457000000000015</c:v>
                      </c:pt>
                      <c:pt idx="209">
                        <c:v>4.623899999999999</c:v>
                      </c:pt>
                      <c:pt idx="210">
                        <c:v>4.6044000000000018</c:v>
                      </c:pt>
                      <c:pt idx="211">
                        <c:v>4.5822000000000003</c:v>
                      </c:pt>
                      <c:pt idx="212">
                        <c:v>4.5583999999999989</c:v>
                      </c:pt>
                      <c:pt idx="213">
                        <c:v>4.5400999999999989</c:v>
                      </c:pt>
                      <c:pt idx="214">
                        <c:v>4.5123999999999995</c:v>
                      </c:pt>
                      <c:pt idx="215">
                        <c:v>4.4926999999999992</c:v>
                      </c:pt>
                      <c:pt idx="216">
                        <c:v>4.4701999999999984</c:v>
                      </c:pt>
                      <c:pt idx="217">
                        <c:v>4.4535000000000018</c:v>
                      </c:pt>
                      <c:pt idx="218">
                        <c:v>4.436399999999999</c:v>
                      </c:pt>
                      <c:pt idx="219">
                        <c:v>4.416599999999999</c:v>
                      </c:pt>
                      <c:pt idx="220">
                        <c:v>4.3994</c:v>
                      </c:pt>
                      <c:pt idx="221">
                        <c:v>4.3873999999999995</c:v>
                      </c:pt>
                      <c:pt idx="222">
                        <c:v>4.360199999999999</c:v>
                      </c:pt>
                      <c:pt idx="223">
                        <c:v>4.3481999999999985</c:v>
                      </c:pt>
                      <c:pt idx="224">
                        <c:v>4.3318000000000012</c:v>
                      </c:pt>
                      <c:pt idx="225">
                        <c:v>4.3180000000000014</c:v>
                      </c:pt>
                      <c:pt idx="226">
                        <c:v>4.3019999999999996</c:v>
                      </c:pt>
                      <c:pt idx="227">
                        <c:v>4.2853999999999992</c:v>
                      </c:pt>
                      <c:pt idx="228">
                        <c:v>4.269400000000001</c:v>
                      </c:pt>
                      <c:pt idx="229">
                        <c:v>4.2517999999999994</c:v>
                      </c:pt>
                      <c:pt idx="230">
                        <c:v>4.2368999999999986</c:v>
                      </c:pt>
                      <c:pt idx="231">
                        <c:v>4.2223000000000006</c:v>
                      </c:pt>
                      <c:pt idx="232">
                        <c:v>4.2072000000000003</c:v>
                      </c:pt>
                      <c:pt idx="233">
                        <c:v>4.1884000000000015</c:v>
                      </c:pt>
                      <c:pt idx="234">
                        <c:v>4.1761000000000017</c:v>
                      </c:pt>
                      <c:pt idx="235">
                        <c:v>4.1617999999999995</c:v>
                      </c:pt>
                      <c:pt idx="236">
                        <c:v>4.1445000000000007</c:v>
                      </c:pt>
                      <c:pt idx="237">
                        <c:v>4.1308000000000007</c:v>
                      </c:pt>
                      <c:pt idx="238">
                        <c:v>4.116299999999999</c:v>
                      </c:pt>
                      <c:pt idx="239">
                        <c:v>4.1006</c:v>
                      </c:pt>
                      <c:pt idx="240">
                        <c:v>4.083400000000001</c:v>
                      </c:pt>
                      <c:pt idx="241">
                        <c:v>4.0715000000000003</c:v>
                      </c:pt>
                      <c:pt idx="242">
                        <c:v>4.0599999999999987</c:v>
                      </c:pt>
                      <c:pt idx="243">
                        <c:v>4.0419000000000018</c:v>
                      </c:pt>
                      <c:pt idx="244">
                        <c:v>4.0284000000000013</c:v>
                      </c:pt>
                      <c:pt idx="245">
                        <c:v>4.0167000000000002</c:v>
                      </c:pt>
                      <c:pt idx="246">
                        <c:v>3.9972999999999992</c:v>
                      </c:pt>
                      <c:pt idx="247">
                        <c:v>3.9817999999999998</c:v>
                      </c:pt>
                      <c:pt idx="248">
                        <c:v>3.966899999999999</c:v>
                      </c:pt>
                      <c:pt idx="249">
                        <c:v>3.9540000000000006</c:v>
                      </c:pt>
                      <c:pt idx="250">
                        <c:v>3.9390000000000001</c:v>
                      </c:pt>
                      <c:pt idx="251">
                        <c:v>3.9268000000000001</c:v>
                      </c:pt>
                      <c:pt idx="252">
                        <c:v>3.91</c:v>
                      </c:pt>
                      <c:pt idx="253">
                        <c:v>3.8948999999999998</c:v>
                      </c:pt>
                      <c:pt idx="254">
                        <c:v>3.8831999999999987</c:v>
                      </c:pt>
                      <c:pt idx="255">
                        <c:v>3.8664999999999985</c:v>
                      </c:pt>
                      <c:pt idx="256">
                        <c:v>3.8533000000000008</c:v>
                      </c:pt>
                      <c:pt idx="257">
                        <c:v>3.8370999999999995</c:v>
                      </c:pt>
                      <c:pt idx="258">
                        <c:v>3.8234999999999992</c:v>
                      </c:pt>
                      <c:pt idx="259">
                        <c:v>3.8079000000000001</c:v>
                      </c:pt>
                      <c:pt idx="260">
                        <c:v>3.7957000000000001</c:v>
                      </c:pt>
                      <c:pt idx="261">
                        <c:v>3.7794999999999987</c:v>
                      </c:pt>
                      <c:pt idx="262">
                        <c:v>3.7680000000000007</c:v>
                      </c:pt>
                      <c:pt idx="263">
                        <c:v>3.7505999999999986</c:v>
                      </c:pt>
                      <c:pt idx="264">
                        <c:v>3.7428999999999988</c:v>
                      </c:pt>
                      <c:pt idx="265">
                        <c:v>3.7295000000000016</c:v>
                      </c:pt>
                      <c:pt idx="266">
                        <c:v>3.7182999999999993</c:v>
                      </c:pt>
                      <c:pt idx="267">
                        <c:v>3.7015999999999991</c:v>
                      </c:pt>
                      <c:pt idx="268">
                        <c:v>3.6906999999999996</c:v>
                      </c:pt>
                      <c:pt idx="269">
                        <c:v>3.6771999999999991</c:v>
                      </c:pt>
                      <c:pt idx="270">
                        <c:v>3.6654000000000018</c:v>
                      </c:pt>
                      <c:pt idx="271">
                        <c:v>3.6527999999999992</c:v>
                      </c:pt>
                      <c:pt idx="272">
                        <c:v>3.6415000000000006</c:v>
                      </c:pt>
                      <c:pt idx="273">
                        <c:v>3.6283999999999992</c:v>
                      </c:pt>
                      <c:pt idx="274">
                        <c:v>3.6154000000000011</c:v>
                      </c:pt>
                      <c:pt idx="275">
                        <c:v>3.6100999999999992</c:v>
                      </c:pt>
                      <c:pt idx="276">
                        <c:v>3.5968000000000018</c:v>
                      </c:pt>
                      <c:pt idx="277">
                        <c:v>3.5867000000000004</c:v>
                      </c:pt>
                      <c:pt idx="278">
                        <c:v>3.5788000000000011</c:v>
                      </c:pt>
                      <c:pt idx="279">
                        <c:v>3.5645999999999987</c:v>
                      </c:pt>
                      <c:pt idx="280">
                        <c:v>3.555299999999999</c:v>
                      </c:pt>
                      <c:pt idx="281">
                        <c:v>3.5500000000000007</c:v>
                      </c:pt>
                      <c:pt idx="282">
                        <c:v>3.5414999999999992</c:v>
                      </c:pt>
                      <c:pt idx="283">
                        <c:v>3.5334000000000003</c:v>
                      </c:pt>
                      <c:pt idx="284">
                        <c:v>3.5284000000000013</c:v>
                      </c:pt>
                      <c:pt idx="285">
                        <c:v>3.5166000000000004</c:v>
                      </c:pt>
                      <c:pt idx="286">
                        <c:v>3.507200000000001</c:v>
                      </c:pt>
                      <c:pt idx="287">
                        <c:v>3.4967000000000006</c:v>
                      </c:pt>
                      <c:pt idx="288">
                        <c:v>3.4862000000000002</c:v>
                      </c:pt>
                      <c:pt idx="289">
                        <c:v>3.4884999999999984</c:v>
                      </c:pt>
                      <c:pt idx="290">
                        <c:v>3.4821999999999989</c:v>
                      </c:pt>
                      <c:pt idx="291">
                        <c:v>3.4789999999999992</c:v>
                      </c:pt>
                      <c:pt idx="292">
                        <c:v>3.4739000000000004</c:v>
                      </c:pt>
                      <c:pt idx="293">
                        <c:v>3.4755000000000003</c:v>
                      </c:pt>
                      <c:pt idx="294">
                        <c:v>3.4532999999999987</c:v>
                      </c:pt>
                      <c:pt idx="295">
                        <c:v>3.4449000000000005</c:v>
                      </c:pt>
                      <c:pt idx="296">
                        <c:v>3.4506000000000014</c:v>
                      </c:pt>
                      <c:pt idx="297">
                        <c:v>3.4437999999999995</c:v>
                      </c:pt>
                      <c:pt idx="298">
                        <c:v>3.4304999999999986</c:v>
                      </c:pt>
                      <c:pt idx="299">
                        <c:v>3.4179999999999993</c:v>
                      </c:pt>
                      <c:pt idx="300">
                        <c:v>3.4169000000000018</c:v>
                      </c:pt>
                      <c:pt idx="301">
                        <c:v>3.4060999999999986</c:v>
                      </c:pt>
                      <c:pt idx="302">
                        <c:v>3.3994</c:v>
                      </c:pt>
                      <c:pt idx="303">
                        <c:v>3.3903999999999996</c:v>
                      </c:pt>
                      <c:pt idx="304">
                        <c:v>3.3855000000000004</c:v>
                      </c:pt>
                      <c:pt idx="305">
                        <c:v>3.386099999999999</c:v>
                      </c:pt>
                      <c:pt idx="306">
                        <c:v>3.3766999999999996</c:v>
                      </c:pt>
                      <c:pt idx="307">
                        <c:v>3.3689</c:v>
                      </c:pt>
                      <c:pt idx="308">
                        <c:v>3.3629999999999995</c:v>
                      </c:pt>
                      <c:pt idx="309">
                        <c:v>3.3531000000000013</c:v>
                      </c:pt>
                      <c:pt idx="310">
                        <c:v>3.3411000000000008</c:v>
                      </c:pt>
                      <c:pt idx="311">
                        <c:v>3.3325999999999993</c:v>
                      </c:pt>
                      <c:pt idx="312">
                        <c:v>3.3249999999999993</c:v>
                      </c:pt>
                      <c:pt idx="313">
                        <c:v>3.3178000000000019</c:v>
                      </c:pt>
                      <c:pt idx="314">
                        <c:v>3.3118000000000016</c:v>
                      </c:pt>
                      <c:pt idx="315">
                        <c:v>3.2990999999999993</c:v>
                      </c:pt>
                      <c:pt idx="316">
                        <c:v>3.2942999999999998</c:v>
                      </c:pt>
                      <c:pt idx="317">
                        <c:v>3.2794999999999987</c:v>
                      </c:pt>
                      <c:pt idx="318">
                        <c:v>3.2714999999999996</c:v>
                      </c:pt>
                      <c:pt idx="319">
                        <c:v>3.2651000000000003</c:v>
                      </c:pt>
                      <c:pt idx="320">
                        <c:v>3.251100000000001</c:v>
                      </c:pt>
                      <c:pt idx="321">
                        <c:v>3.2437000000000005</c:v>
                      </c:pt>
                      <c:pt idx="322">
                        <c:v>3.2319999999999993</c:v>
                      </c:pt>
                      <c:pt idx="323">
                        <c:v>3.2203000000000017</c:v>
                      </c:pt>
                      <c:pt idx="324">
                        <c:v>3.2119999999999997</c:v>
                      </c:pt>
                      <c:pt idx="325">
                        <c:v>3.1994000000000007</c:v>
                      </c:pt>
                      <c:pt idx="326">
                        <c:v>3.1889000000000003</c:v>
                      </c:pt>
                      <c:pt idx="327">
                        <c:v>3.1793000000000013</c:v>
                      </c:pt>
                      <c:pt idx="328">
                        <c:v>3.1675000000000004</c:v>
                      </c:pt>
                      <c:pt idx="329">
                        <c:v>3.1556999999999995</c:v>
                      </c:pt>
                      <c:pt idx="330">
                        <c:v>3.1472000000000016</c:v>
                      </c:pt>
                      <c:pt idx="331">
                        <c:v>3.1345999999999989</c:v>
                      </c:pt>
                      <c:pt idx="332">
                        <c:v>3.1207999999999991</c:v>
                      </c:pt>
                      <c:pt idx="333">
                        <c:v>3.1131999999999991</c:v>
                      </c:pt>
                      <c:pt idx="334">
                        <c:v>3.1004000000000005</c:v>
                      </c:pt>
                      <c:pt idx="335">
                        <c:v>3.0861000000000018</c:v>
                      </c:pt>
                      <c:pt idx="336">
                        <c:v>3.0772000000000013</c:v>
                      </c:pt>
                      <c:pt idx="337">
                        <c:v>3.0681000000000012</c:v>
                      </c:pt>
                      <c:pt idx="338">
                        <c:v>3.0527000000000015</c:v>
                      </c:pt>
                      <c:pt idx="339">
                        <c:v>3.0454000000000008</c:v>
                      </c:pt>
                      <c:pt idx="340">
                        <c:v>3.030899999999999</c:v>
                      </c:pt>
                      <c:pt idx="341">
                        <c:v>3.0211000000000006</c:v>
                      </c:pt>
                      <c:pt idx="342">
                        <c:v>3.0135000000000005</c:v>
                      </c:pt>
                      <c:pt idx="343">
                        <c:v>2.9957999999999991</c:v>
                      </c:pt>
                      <c:pt idx="344">
                        <c:v>2.9861000000000004</c:v>
                      </c:pt>
                      <c:pt idx="345">
                        <c:v>2.9769000000000005</c:v>
                      </c:pt>
                      <c:pt idx="346">
                        <c:v>2.9651999999999994</c:v>
                      </c:pt>
                      <c:pt idx="347">
                        <c:v>2.9553000000000011</c:v>
                      </c:pt>
                      <c:pt idx="348">
                        <c:v>2.9453999999999994</c:v>
                      </c:pt>
                      <c:pt idx="349">
                        <c:v>2.9358000000000004</c:v>
                      </c:pt>
                      <c:pt idx="350">
                        <c:v>2.9273999999999987</c:v>
                      </c:pt>
                      <c:pt idx="351">
                        <c:v>2.9150999999999989</c:v>
                      </c:pt>
                      <c:pt idx="352">
                        <c:v>2.9068000000000005</c:v>
                      </c:pt>
                      <c:pt idx="353">
                        <c:v>2.8979999999999997</c:v>
                      </c:pt>
                      <c:pt idx="354">
                        <c:v>2.8900000000000006</c:v>
                      </c:pt>
                      <c:pt idx="355">
                        <c:v>2.8818000000000019</c:v>
                      </c:pt>
                      <c:pt idx="356">
                        <c:v>2.8701000000000008</c:v>
                      </c:pt>
                      <c:pt idx="357">
                        <c:v>2.8615999999999993</c:v>
                      </c:pt>
                      <c:pt idx="358">
                        <c:v>2.8535000000000004</c:v>
                      </c:pt>
                      <c:pt idx="359">
                        <c:v>2.8470000000000013</c:v>
                      </c:pt>
                      <c:pt idx="360">
                        <c:v>2.8393000000000015</c:v>
                      </c:pt>
                      <c:pt idx="361">
                        <c:v>2.8328999999999986</c:v>
                      </c:pt>
                      <c:pt idx="362">
                        <c:v>2.8281999999999989</c:v>
                      </c:pt>
                      <c:pt idx="363">
                        <c:v>2.8153000000000006</c:v>
                      </c:pt>
                      <c:pt idx="364">
                        <c:v>2.813600000000001</c:v>
                      </c:pt>
                      <c:pt idx="365">
                        <c:v>2.8062000000000005</c:v>
                      </c:pt>
                      <c:pt idx="366">
                        <c:v>2.8015000000000008</c:v>
                      </c:pt>
                      <c:pt idx="367">
                        <c:v>2.7941000000000003</c:v>
                      </c:pt>
                      <c:pt idx="368">
                        <c:v>2.7911000000000001</c:v>
                      </c:pt>
                      <c:pt idx="369">
                        <c:v>2.7849000000000004</c:v>
                      </c:pt>
                      <c:pt idx="370">
                        <c:v>2.7752000000000017</c:v>
                      </c:pt>
                      <c:pt idx="371">
                        <c:v>2.7745999999999995</c:v>
                      </c:pt>
                      <c:pt idx="372">
                        <c:v>2.7652999999999999</c:v>
                      </c:pt>
                      <c:pt idx="373">
                        <c:v>2.7620000000000005</c:v>
                      </c:pt>
                      <c:pt idx="374">
                        <c:v>2.7532999999999994</c:v>
                      </c:pt>
                      <c:pt idx="375">
                        <c:v>2.7485999999999997</c:v>
                      </c:pt>
                      <c:pt idx="376">
                        <c:v>2.7408999999999999</c:v>
                      </c:pt>
                      <c:pt idx="377">
                        <c:v>2.7377000000000002</c:v>
                      </c:pt>
                      <c:pt idx="378">
                        <c:v>2.7325000000000017</c:v>
                      </c:pt>
                      <c:pt idx="379">
                        <c:v>2.7225999999999999</c:v>
                      </c:pt>
                      <c:pt idx="380">
                        <c:v>2.7205000000000013</c:v>
                      </c:pt>
                      <c:pt idx="381">
                        <c:v>2.7139999999999986</c:v>
                      </c:pt>
                      <c:pt idx="382">
                        <c:v>2.708400000000001</c:v>
                      </c:pt>
                      <c:pt idx="383">
                        <c:v>2.7016999999999989</c:v>
                      </c:pt>
                      <c:pt idx="384">
                        <c:v>2.696200000000001</c:v>
                      </c:pt>
                      <c:pt idx="385">
                        <c:v>2.6885000000000012</c:v>
                      </c:pt>
                      <c:pt idx="386">
                        <c:v>2.6847999999999992</c:v>
                      </c:pt>
                      <c:pt idx="387">
                        <c:v>2.6765000000000008</c:v>
                      </c:pt>
                      <c:pt idx="388">
                        <c:v>2.6686000000000014</c:v>
                      </c:pt>
                      <c:pt idx="389">
                        <c:v>2.6618999999999993</c:v>
                      </c:pt>
                      <c:pt idx="390">
                        <c:v>2.6504000000000012</c:v>
                      </c:pt>
                      <c:pt idx="391">
                        <c:v>2.6457000000000015</c:v>
                      </c:pt>
                      <c:pt idx="392">
                        <c:v>2.6377999999999986</c:v>
                      </c:pt>
                      <c:pt idx="393">
                        <c:v>2.6306000000000012</c:v>
                      </c:pt>
                      <c:pt idx="394">
                        <c:v>2.6233000000000004</c:v>
                      </c:pt>
                      <c:pt idx="395">
                        <c:v>2.6132999999999988</c:v>
                      </c:pt>
                      <c:pt idx="396">
                        <c:v>2.607800000000001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0-2E51-4F38-9916-B1E51AD59A58}"/>
                  </c:ext>
                </c:extLst>
              </c15:ser>
            </c15:filteredScatterSeries>
          </c:ext>
        </c:extLst>
      </c:scatterChart>
      <c:valAx>
        <c:axId val="1782636592"/>
        <c:scaling>
          <c:logBase val="10"/>
          <c:orientation val="minMax"/>
          <c:max val="144000"/>
        </c:scaling>
        <c:delete val="0"/>
        <c:axPos val="t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/>
                  <a:t>Time (min)</a:t>
                </a:r>
              </a:p>
            </c:rich>
          </c:tx>
          <c:layout>
            <c:manualLayout>
              <c:xMode val="edge"/>
              <c:yMode val="edge"/>
              <c:x val="0.48406677385733898"/>
              <c:y val="0.8939524313439751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high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949360"/>
        <c:crosses val="autoZero"/>
        <c:crossBetween val="midCat"/>
      </c:valAx>
      <c:valAx>
        <c:axId val="1839949360"/>
        <c:scaling>
          <c:orientation val="maxMin"/>
          <c:max val="3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/>
                  <a:t>Drawdown (m)</a:t>
                </a:r>
              </a:p>
              <a:p>
                <a:pPr>
                  <a:defRPr/>
                </a:pPr>
                <a:endParaRPr lang="en-CA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6365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>
                <a:solidFill>
                  <a:sysClr val="windowText" lastClr="000000"/>
                </a:solidFill>
              </a:rPr>
              <a:t>Residual Drawdown VS log</a:t>
            </a:r>
            <a:r>
              <a:rPr lang="en-US" sz="1400" baseline="0">
                <a:solidFill>
                  <a:sysClr val="windowText" lastClr="000000"/>
                </a:solidFill>
              </a:rPr>
              <a:t> </a:t>
            </a:r>
            <a:r>
              <a:rPr lang="en-US" sz="1400">
                <a:solidFill>
                  <a:sysClr val="windowText" lastClr="000000"/>
                </a:solidFill>
              </a:rPr>
              <a:t>t/t': </a:t>
            </a:r>
            <a:r>
              <a:rPr lang="en-US" sz="1400" b="0" i="0" u="none" strike="noStrike" kern="1200" spc="0" baseline="0">
                <a:solidFill>
                  <a:schemeClr val="tx1"/>
                </a:solidFill>
              </a:rPr>
              <a:t>WTN 53884, 2022-08-23</a:t>
            </a:r>
            <a:endParaRPr lang="en-US" sz="1400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30650287395401599"/>
          <c:y val="9.109186510992289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938648293963253"/>
          <c:y val="0.17266221930592013"/>
          <c:w val="0.78472462817147859"/>
          <c:h val="0.65049394867308252"/>
        </c:manualLayout>
      </c:layout>
      <c:scatterChart>
        <c:scatterStyle val="lineMarker"/>
        <c:varyColors val="0"/>
        <c:ser>
          <c:idx val="0"/>
          <c:order val="0"/>
          <c:tx>
            <c:v>Residual Drawdown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4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'Pumped Well Data'!$C$438:$C$881</c:f>
              <c:numCache>
                <c:formatCode>0.00</c:formatCode>
                <c:ptCount val="444"/>
                <c:pt idx="0">
                  <c:v>4321</c:v>
                </c:pt>
                <c:pt idx="1">
                  <c:v>393.72727272727275</c:v>
                </c:pt>
                <c:pt idx="2">
                  <c:v>206.71428571428572</c:v>
                </c:pt>
                <c:pt idx="3">
                  <c:v>140.35483870967741</c:v>
                </c:pt>
                <c:pt idx="4">
                  <c:v>106.36585365853658</c:v>
                </c:pt>
                <c:pt idx="5">
                  <c:v>85.705882352941174</c:v>
                </c:pt>
                <c:pt idx="6">
                  <c:v>71.819672131147541</c:v>
                </c:pt>
                <c:pt idx="7">
                  <c:v>61.845070422535208</c:v>
                </c:pt>
                <c:pt idx="8">
                  <c:v>54.333333333333336</c:v>
                </c:pt>
                <c:pt idx="9">
                  <c:v>48.472527472527474</c:v>
                </c:pt>
                <c:pt idx="10">
                  <c:v>43.772277227722775</c:v>
                </c:pt>
                <c:pt idx="11">
                  <c:v>39.918918918918919</c:v>
                </c:pt>
                <c:pt idx="12">
                  <c:v>36.702479338842977</c:v>
                </c:pt>
                <c:pt idx="13">
                  <c:v>33.977099236641223</c:v>
                </c:pt>
                <c:pt idx="14">
                  <c:v>31.638297872340427</c:v>
                </c:pt>
                <c:pt idx="15">
                  <c:v>29.609271523178808</c:v>
                </c:pt>
                <c:pt idx="16">
                  <c:v>27.832298136645964</c:v>
                </c:pt>
                <c:pt idx="17">
                  <c:v>26.263157894736842</c:v>
                </c:pt>
                <c:pt idx="18">
                  <c:v>24.867403314917127</c:v>
                </c:pt>
                <c:pt idx="19">
                  <c:v>23.61780104712042</c:v>
                </c:pt>
                <c:pt idx="20">
                  <c:v>22.492537313432837</c:v>
                </c:pt>
                <c:pt idx="21">
                  <c:v>21.473933649289098</c:v>
                </c:pt>
                <c:pt idx="22">
                  <c:v>20.547511312217196</c:v>
                </c:pt>
                <c:pt idx="23">
                  <c:v>19.7012987012987</c:v>
                </c:pt>
                <c:pt idx="24">
                  <c:v>18.925311203319502</c:v>
                </c:pt>
                <c:pt idx="25">
                  <c:v>18.211155378486055</c:v>
                </c:pt>
                <c:pt idx="26">
                  <c:v>17.551724137931036</c:v>
                </c:pt>
                <c:pt idx="27">
                  <c:v>16.940959409594097</c:v>
                </c:pt>
                <c:pt idx="28">
                  <c:v>16.373665480427047</c:v>
                </c:pt>
                <c:pt idx="29">
                  <c:v>15.845360824742269</c:v>
                </c:pt>
                <c:pt idx="30">
                  <c:v>15.352159468438538</c:v>
                </c:pt>
                <c:pt idx="31">
                  <c:v>14.890675241157556</c:v>
                </c:pt>
                <c:pt idx="32">
                  <c:v>14.457943925233645</c:v>
                </c:pt>
                <c:pt idx="33">
                  <c:v>14.051359516616314</c:v>
                </c:pt>
                <c:pt idx="34">
                  <c:v>13.668621700879765</c:v>
                </c:pt>
                <c:pt idx="35">
                  <c:v>13.307692307692308</c:v>
                </c:pt>
                <c:pt idx="36">
                  <c:v>12.966759002770083</c:v>
                </c:pt>
                <c:pt idx="37">
                  <c:v>12.644204851752022</c:v>
                </c:pt>
                <c:pt idx="38">
                  <c:v>12.338582677165354</c:v>
                </c:pt>
                <c:pt idx="39">
                  <c:v>12.048593350383632</c:v>
                </c:pt>
                <c:pt idx="40">
                  <c:v>11.773067331670823</c:v>
                </c:pt>
                <c:pt idx="41">
                  <c:v>11.510948905109489</c:v>
                </c:pt>
                <c:pt idx="42">
                  <c:v>11.261282660332542</c:v>
                </c:pt>
                <c:pt idx="43">
                  <c:v>11.023201856148491</c:v>
                </c:pt>
                <c:pt idx="44">
                  <c:v>10.795918367346939</c:v>
                </c:pt>
                <c:pt idx="45">
                  <c:v>10.578713968957871</c:v>
                </c:pt>
                <c:pt idx="46">
                  <c:v>10.370932754880695</c:v>
                </c:pt>
                <c:pt idx="47">
                  <c:v>10.171974522292993</c:v>
                </c:pt>
                <c:pt idx="48">
                  <c:v>9.9812889812889818</c:v>
                </c:pt>
                <c:pt idx="49">
                  <c:v>9.798370672097759</c:v>
                </c:pt>
                <c:pt idx="50">
                  <c:v>9.6227544910179645</c:v>
                </c:pt>
                <c:pt idx="51">
                  <c:v>9.4540117416829741</c:v>
                </c:pt>
                <c:pt idx="52">
                  <c:v>9.2917466410748553</c:v>
                </c:pt>
                <c:pt idx="53">
                  <c:v>9.1355932203389827</c:v>
                </c:pt>
                <c:pt idx="54">
                  <c:v>8.9852125693160811</c:v>
                </c:pt>
                <c:pt idx="55">
                  <c:v>8.8402903811252269</c:v>
                </c:pt>
                <c:pt idx="56">
                  <c:v>8.7005347593582893</c:v>
                </c:pt>
                <c:pt idx="57">
                  <c:v>8.5656742556917695</c:v>
                </c:pt>
                <c:pt idx="58">
                  <c:v>8.4354561101549059</c:v>
                </c:pt>
                <c:pt idx="59">
                  <c:v>8.309644670050762</c:v>
                </c:pt>
                <c:pt idx="60">
                  <c:v>8.1880199667221305</c:v>
                </c:pt>
                <c:pt idx="61">
                  <c:v>8.0703764320785591</c:v>
                </c:pt>
                <c:pt idx="62">
                  <c:v>7.9565217391304346</c:v>
                </c:pt>
                <c:pt idx="63">
                  <c:v>7.8462757527733755</c:v>
                </c:pt>
                <c:pt idx="64">
                  <c:v>7.7394695787831509</c:v>
                </c:pt>
                <c:pt idx="65">
                  <c:v>7.6359447004608292</c:v>
                </c:pt>
                <c:pt idx="66">
                  <c:v>7.5355521936459908</c:v>
                </c:pt>
                <c:pt idx="67">
                  <c:v>7.4381520119225035</c:v>
                </c:pt>
                <c:pt idx="68">
                  <c:v>7.3436123348017617</c:v>
                </c:pt>
                <c:pt idx="69">
                  <c:v>7.2518089725036177</c:v>
                </c:pt>
                <c:pt idx="70">
                  <c:v>7.1626248216833099</c:v>
                </c:pt>
                <c:pt idx="71">
                  <c:v>7.075949367088608</c:v>
                </c:pt>
                <c:pt idx="72">
                  <c:v>6.9916782246879334</c:v>
                </c:pt>
                <c:pt idx="73">
                  <c:v>6.909712722298222</c:v>
                </c:pt>
                <c:pt idx="74">
                  <c:v>6.8299595141700404</c:v>
                </c:pt>
                <c:pt idx="75">
                  <c:v>6.7523302263648466</c:v>
                </c:pt>
                <c:pt idx="76">
                  <c:v>6.6767411300919841</c:v>
                </c:pt>
                <c:pt idx="77">
                  <c:v>6.6031128404669257</c:v>
                </c:pt>
                <c:pt idx="78">
                  <c:v>6.5313700384122919</c:v>
                </c:pt>
                <c:pt idx="79">
                  <c:v>6.461441213653603</c:v>
                </c:pt>
                <c:pt idx="80">
                  <c:v>6.393258426966292</c:v>
                </c:pt>
                <c:pt idx="81">
                  <c:v>6.3267570900123307</c:v>
                </c:pt>
                <c:pt idx="82">
                  <c:v>6.2618757612667482</c:v>
                </c:pt>
                <c:pt idx="83">
                  <c:v>6.1985559566787005</c:v>
                </c:pt>
                <c:pt idx="84">
                  <c:v>6.1367419738406657</c:v>
                </c:pt>
                <c:pt idx="85">
                  <c:v>6.0763807285546418</c:v>
                </c:pt>
                <c:pt idx="86">
                  <c:v>6.0174216027874561</c:v>
                </c:pt>
                <c:pt idx="87">
                  <c:v>5.9598163030998847</c:v>
                </c:pt>
                <c:pt idx="88">
                  <c:v>5.9035187287173665</c:v>
                </c:pt>
                <c:pt idx="89">
                  <c:v>5.8484848484848486</c:v>
                </c:pt>
                <c:pt idx="90">
                  <c:v>5.7946725860155386</c:v>
                </c:pt>
                <c:pt idx="91">
                  <c:v>5.7420417124039513</c:v>
                </c:pt>
                <c:pt idx="92">
                  <c:v>5.6905537459283391</c:v>
                </c:pt>
                <c:pt idx="93">
                  <c:v>5.6401718582169709</c:v>
                </c:pt>
                <c:pt idx="94">
                  <c:v>5.5908607863974495</c:v>
                </c:pt>
                <c:pt idx="95">
                  <c:v>5.5425867507886437</c:v>
                </c:pt>
                <c:pt idx="96">
                  <c:v>5.4953173777315296</c:v>
                </c:pt>
                <c:pt idx="97">
                  <c:v>5.4490216271884657</c:v>
                </c:pt>
                <c:pt idx="98">
                  <c:v>5.4036697247706424</c:v>
                </c:pt>
                <c:pt idx="99">
                  <c:v>5.3592330978809279</c:v>
                </c:pt>
                <c:pt idx="100">
                  <c:v>5.3156843156843161</c:v>
                </c:pt>
                <c:pt idx="101">
                  <c:v>5.2729970326409497</c:v>
                </c:pt>
                <c:pt idx="102">
                  <c:v>5.2311459353574925</c:v>
                </c:pt>
                <c:pt idx="103">
                  <c:v>5.1901066925315229</c:v>
                </c:pt>
                <c:pt idx="104">
                  <c:v>5.1498559077809798</c:v>
                </c:pt>
                <c:pt idx="105">
                  <c:v>5.1103710751665083</c:v>
                </c:pt>
                <c:pt idx="106">
                  <c:v>5.0716305372290291</c:v>
                </c:pt>
                <c:pt idx="107">
                  <c:v>5.0336134453781511</c:v>
                </c:pt>
                <c:pt idx="108">
                  <c:v>4.9962997224791863</c:v>
                </c:pt>
                <c:pt idx="109">
                  <c:v>4.9596700274977081</c:v>
                </c:pt>
                <c:pt idx="110">
                  <c:v>4.9237057220708449</c:v>
                </c:pt>
                <c:pt idx="111">
                  <c:v>4.8883888388838885</c:v>
                </c:pt>
                <c:pt idx="112">
                  <c:v>4.8537020517395186</c:v>
                </c:pt>
                <c:pt idx="113">
                  <c:v>4.819628647214854</c:v>
                </c:pt>
                <c:pt idx="114">
                  <c:v>4.7861524978089394</c:v>
                </c:pt>
                <c:pt idx="115">
                  <c:v>4.753258036490009</c:v>
                </c:pt>
                <c:pt idx="116">
                  <c:v>4.7209302325581399</c:v>
                </c:pt>
                <c:pt idx="117">
                  <c:v>4.6891545687446623</c:v>
                </c:pt>
                <c:pt idx="118">
                  <c:v>4.657917019475021</c:v>
                </c:pt>
                <c:pt idx="119">
                  <c:v>4.6272040302267001</c:v>
                </c:pt>
                <c:pt idx="120">
                  <c:v>4.5970024979184014</c:v>
                </c:pt>
                <c:pt idx="121">
                  <c:v>4.5672997522708503</c:v>
                </c:pt>
                <c:pt idx="122">
                  <c:v>4.538083538083538</c:v>
                </c:pt>
                <c:pt idx="123">
                  <c:v>4.5093419983753043</c:v>
                </c:pt>
                <c:pt idx="124">
                  <c:v>4.4810636583400481</c:v>
                </c:pt>
                <c:pt idx="125">
                  <c:v>4.4532374100719423</c:v>
                </c:pt>
                <c:pt idx="126">
                  <c:v>4.4258524980174467</c:v>
                </c:pt>
                <c:pt idx="127">
                  <c:v>4.398898505114083</c:v>
                </c:pt>
                <c:pt idx="128">
                  <c:v>4.3723653395784545</c:v>
                </c:pt>
                <c:pt idx="129">
                  <c:v>4.3462432223082885</c:v>
                </c:pt>
                <c:pt idx="130">
                  <c:v>4.3205226748654884</c:v>
                </c:pt>
                <c:pt idx="131">
                  <c:v>4.2951945080091534</c:v>
                </c:pt>
                <c:pt idx="132">
                  <c:v>4.2702498107494327</c:v>
                </c:pt>
                <c:pt idx="133">
                  <c:v>4.2456799398948162</c:v>
                </c:pt>
                <c:pt idx="134">
                  <c:v>4.2214765100671139</c:v>
                </c:pt>
                <c:pt idx="135">
                  <c:v>4.1976313841598811</c:v>
                </c:pt>
                <c:pt idx="136">
                  <c:v>4.1741366642174871</c:v>
                </c:pt>
                <c:pt idx="137">
                  <c:v>4.1509846827133483</c:v>
                </c:pt>
                <c:pt idx="138">
                  <c:v>4.1281679942070966</c:v>
                </c:pt>
                <c:pt idx="139">
                  <c:v>4.1056793673616108</c:v>
                </c:pt>
                <c:pt idx="140">
                  <c:v>4.0835117773019274</c:v>
                </c:pt>
                <c:pt idx="141">
                  <c:v>4.0616583982990786</c:v>
                </c:pt>
                <c:pt idx="142">
                  <c:v>4.0401125967628433</c:v>
                </c:pt>
                <c:pt idx="143">
                  <c:v>4.0188679245283021</c:v>
                </c:pt>
                <c:pt idx="144">
                  <c:v>3.9979181124219294</c:v>
                </c:pt>
                <c:pt idx="145">
                  <c:v>3.9772570640937284</c:v>
                </c:pt>
                <c:pt idx="146">
                  <c:v>3.9568788501026693</c:v>
                </c:pt>
                <c:pt idx="147">
                  <c:v>3.9367777022433716</c:v>
                </c:pt>
                <c:pt idx="148">
                  <c:v>3.9169480081026333</c:v>
                </c:pt>
                <c:pt idx="149">
                  <c:v>3.8973843058350099</c:v>
                </c:pt>
                <c:pt idx="150">
                  <c:v>3.878081279147235</c:v>
                </c:pt>
                <c:pt idx="151">
                  <c:v>3.8590337524818001</c:v>
                </c:pt>
                <c:pt idx="152">
                  <c:v>3.8402366863905324</c:v>
                </c:pt>
                <c:pt idx="153">
                  <c:v>3.8216851730894841</c:v>
                </c:pt>
                <c:pt idx="154">
                  <c:v>3.8033744321868914</c:v>
                </c:pt>
                <c:pt idx="155">
                  <c:v>3.7852998065764023</c:v>
                </c:pt>
                <c:pt idx="156">
                  <c:v>3.7674567584881484</c:v>
                </c:pt>
                <c:pt idx="157">
                  <c:v>3.749840865690643</c:v>
                </c:pt>
                <c:pt idx="158">
                  <c:v>3.7324478178368121</c:v>
                </c:pt>
                <c:pt idx="159">
                  <c:v>3.7152734129478318</c:v>
                </c:pt>
                <c:pt idx="160">
                  <c:v>3.698313554028732</c:v>
                </c:pt>
                <c:pt idx="161">
                  <c:v>3.6815642458100557</c:v>
                </c:pt>
                <c:pt idx="162">
                  <c:v>3.6650215916101172</c:v>
                </c:pt>
                <c:pt idx="163">
                  <c:v>3.6486817903126916</c:v>
                </c:pt>
                <c:pt idx="164">
                  <c:v>3.6325411334552102</c:v>
                </c:pt>
                <c:pt idx="165">
                  <c:v>3.6165960024227739</c:v>
                </c:pt>
                <c:pt idx="166">
                  <c:v>3.6008428657435281</c:v>
                </c:pt>
                <c:pt idx="167">
                  <c:v>3.5852782764811488</c:v>
                </c:pt>
                <c:pt idx="168">
                  <c:v>3.5698988697204044</c:v>
                </c:pt>
                <c:pt idx="169">
                  <c:v>3.5547013601419279</c:v>
                </c:pt>
                <c:pt idx="170">
                  <c:v>3.5396825396825395</c:v>
                </c:pt>
                <c:pt idx="171">
                  <c:v>3.5248392752776154</c:v>
                </c:pt>
                <c:pt idx="172">
                  <c:v>3.5101685066821617</c:v>
                </c:pt>
                <c:pt idx="173">
                  <c:v>3.4956672443674175</c:v>
                </c:pt>
                <c:pt idx="174">
                  <c:v>3.4813325674899485</c:v>
                </c:pt>
                <c:pt idx="175">
                  <c:v>3.4671616219303254</c:v>
                </c:pt>
                <c:pt idx="176">
                  <c:v>3.4531516183986373</c:v>
                </c:pt>
                <c:pt idx="177">
                  <c:v>3.4392998306041784</c:v>
                </c:pt>
                <c:pt idx="178">
                  <c:v>3.4256035934868052</c:v>
                </c:pt>
                <c:pt idx="179">
                  <c:v>3.4120603015075375</c:v>
                </c:pt>
                <c:pt idx="180">
                  <c:v>3.3986674069961134</c:v>
                </c:pt>
                <c:pt idx="181">
                  <c:v>3.3854224185532855</c:v>
                </c:pt>
                <c:pt idx="182">
                  <c:v>3.3723228995057659</c:v>
                </c:pt>
                <c:pt idx="183">
                  <c:v>3.3593664664117968</c:v>
                </c:pt>
                <c:pt idx="184">
                  <c:v>3.3465507876154263</c:v>
                </c:pt>
                <c:pt idx="185">
                  <c:v>3.3338735818476497</c:v>
                </c:pt>
                <c:pt idx="186">
                  <c:v>3.3213326168726489</c:v>
                </c:pt>
                <c:pt idx="187">
                  <c:v>3.308925708177445</c:v>
                </c:pt>
                <c:pt idx="188">
                  <c:v>3.2966507177033493</c:v>
                </c:pt>
                <c:pt idx="189">
                  <c:v>3.2845055526176625</c:v>
                </c:pt>
                <c:pt idx="190">
                  <c:v>3.272488164124145</c:v>
                </c:pt>
                <c:pt idx="191">
                  <c:v>3.2605965463108322</c:v>
                </c:pt>
                <c:pt idx="192">
                  <c:v>3.2488287350338365</c:v>
                </c:pt>
                <c:pt idx="193">
                  <c:v>3.2371828068358361</c:v>
                </c:pt>
                <c:pt idx="194">
                  <c:v>3.2256568778979906</c:v>
                </c:pt>
                <c:pt idx="195">
                  <c:v>3.2142491030240903</c:v>
                </c:pt>
                <c:pt idx="196">
                  <c:v>3.2029576746557877</c:v>
                </c:pt>
                <c:pt idx="197">
                  <c:v>3.1917808219178081</c:v>
                </c:pt>
                <c:pt idx="198">
                  <c:v>3.1807168096920746</c:v>
                </c:pt>
                <c:pt idx="199">
                  <c:v>3.1697639377197389</c:v>
                </c:pt>
                <c:pt idx="200">
                  <c:v>3.158920539730135</c:v>
                </c:pt>
                <c:pt idx="201">
                  <c:v>3.1481849825957235</c:v>
                </c:pt>
                <c:pt idx="202">
                  <c:v>3.1375556655121226</c:v>
                </c:pt>
                <c:pt idx="203">
                  <c:v>3.1270310192023634</c:v>
                </c:pt>
                <c:pt idx="204">
                  <c:v>3.1166095051445368</c:v>
                </c:pt>
                <c:pt idx="205">
                  <c:v>3.106289614822038</c:v>
                </c:pt>
                <c:pt idx="206">
                  <c:v>3.0960698689956332</c:v>
                </c:pt>
                <c:pt idx="207">
                  <c:v>3.0859488169966198</c:v>
                </c:pt>
                <c:pt idx="208">
                  <c:v>3.0759250360403652</c:v>
                </c:pt>
                <c:pt idx="209">
                  <c:v>3.0659971305595408</c:v>
                </c:pt>
                <c:pt idx="210">
                  <c:v>3.0561637315564019</c:v>
                </c:pt>
                <c:pt idx="211">
                  <c:v>3.0464234959734724</c:v>
                </c:pt>
                <c:pt idx="212">
                  <c:v>3.0367751060820369</c:v>
                </c:pt>
                <c:pt idx="213">
                  <c:v>3.027217268887846</c:v>
                </c:pt>
                <c:pt idx="214">
                  <c:v>3.0177487155534797</c:v>
                </c:pt>
                <c:pt idx="215">
                  <c:v>3.00836820083682</c:v>
                </c:pt>
                <c:pt idx="216">
                  <c:v>2.9990745025451182</c:v>
                </c:pt>
                <c:pt idx="217">
                  <c:v>2.9898664210041455</c:v>
                </c:pt>
                <c:pt idx="218">
                  <c:v>2.9807427785419534</c:v>
                </c:pt>
                <c:pt idx="219">
                  <c:v>2.971702418986764</c:v>
                </c:pt>
                <c:pt idx="220">
                  <c:v>2.962744207178555</c:v>
                </c:pt>
                <c:pt idx="221">
                  <c:v>2.9538670284938942</c:v>
                </c:pt>
                <c:pt idx="222">
                  <c:v>2.945069788383611</c:v>
                </c:pt>
                <c:pt idx="223">
                  <c:v>2.9363514119229044</c:v>
                </c:pt>
                <c:pt idx="224">
                  <c:v>2.927710843373494</c:v>
                </c:pt>
                <c:pt idx="225">
                  <c:v>2.9191470457574411</c:v>
                </c:pt>
                <c:pt idx="226">
                  <c:v>2.9106590004422821</c:v>
                </c:pt>
                <c:pt idx="227">
                  <c:v>2.9022457067371201</c:v>
                </c:pt>
                <c:pt idx="228">
                  <c:v>2.8939061814993425</c:v>
                </c:pt>
                <c:pt idx="229">
                  <c:v>2.885639458751637</c:v>
                </c:pt>
                <c:pt idx="230">
                  <c:v>2.8774445893089959</c:v>
                </c:pt>
                <c:pt idx="231">
                  <c:v>2.8693206404154048</c:v>
                </c:pt>
                <c:pt idx="232">
                  <c:v>2.8612666953899182</c:v>
                </c:pt>
                <c:pt idx="233">
                  <c:v>2.8532818532818531</c:v>
                </c:pt>
                <c:pt idx="234">
                  <c:v>2.8453652285348143</c:v>
                </c:pt>
                <c:pt idx="235">
                  <c:v>2.8375159506592937</c:v>
                </c:pt>
                <c:pt idx="236">
                  <c:v>2.8297331639135961</c:v>
                </c:pt>
                <c:pt idx="237">
                  <c:v>2.8220160269928298</c:v>
                </c:pt>
                <c:pt idx="238">
                  <c:v>2.8143637127257457</c:v>
                </c:pt>
                <c:pt idx="239">
                  <c:v>2.8067754077791718</c:v>
                </c:pt>
                <c:pt idx="240">
                  <c:v>2.7992503123698458</c:v>
                </c:pt>
                <c:pt idx="241">
                  <c:v>2.7917876399834092</c:v>
                </c:pt>
                <c:pt idx="242">
                  <c:v>2.7843866171003717</c:v>
                </c:pt>
                <c:pt idx="243">
                  <c:v>2.7770464829288359</c:v>
                </c:pt>
                <c:pt idx="244">
                  <c:v>2.7697664891437936</c:v>
                </c:pt>
                <c:pt idx="245">
                  <c:v>2.7625458996328027</c:v>
                </c:pt>
                <c:pt idx="246">
                  <c:v>2.7553839902478665</c:v>
                </c:pt>
                <c:pt idx="247">
                  <c:v>2.7482800485633345</c:v>
                </c:pt>
                <c:pt idx="248">
                  <c:v>2.7412333736396612</c:v>
                </c:pt>
                <c:pt idx="249">
                  <c:v>2.7342432757928541</c:v>
                </c:pt>
                <c:pt idx="250">
                  <c:v>2.7273090763694521</c:v>
                </c:pt>
                <c:pt idx="251">
                  <c:v>2.7204301075268815</c:v>
                </c:pt>
                <c:pt idx="252">
                  <c:v>2.71360571201904</c:v>
                </c:pt>
                <c:pt idx="253">
                  <c:v>2.7068352429869615</c:v>
                </c:pt>
                <c:pt idx="254">
                  <c:v>2.7001180637544273</c:v>
                </c:pt>
                <c:pt idx="255">
                  <c:v>2.6934535476283812</c:v>
                </c:pt>
                <c:pt idx="256">
                  <c:v>2.6868410777040217</c:v>
                </c:pt>
                <c:pt idx="257">
                  <c:v>2.6802800466744459</c:v>
                </c:pt>
                <c:pt idx="258">
                  <c:v>2.6737698566447112</c:v>
                </c:pt>
                <c:pt idx="259">
                  <c:v>2.6673099189502123</c:v>
                </c:pt>
                <c:pt idx="260">
                  <c:v>2.6608996539792389</c:v>
                </c:pt>
                <c:pt idx="261">
                  <c:v>2.654538490999617</c:v>
                </c:pt>
                <c:pt idx="262">
                  <c:v>2.6482258679893169</c:v>
                </c:pt>
                <c:pt idx="263">
                  <c:v>2.6419612314709235</c:v>
                </c:pt>
                <c:pt idx="264">
                  <c:v>2.6357440363498674</c:v>
                </c:pt>
                <c:pt idx="265">
                  <c:v>2.6295737457563182</c:v>
                </c:pt>
                <c:pt idx="266">
                  <c:v>2.6234498308906424</c:v>
                </c:pt>
                <c:pt idx="267">
                  <c:v>2.6173717708723325</c:v>
                </c:pt>
                <c:pt idx="268">
                  <c:v>2.6113390525923164</c:v>
                </c:pt>
                <c:pt idx="269">
                  <c:v>2.6053511705685617</c:v>
                </c:pt>
                <c:pt idx="270">
                  <c:v>2.5994076268048869</c:v>
                </c:pt>
                <c:pt idx="271">
                  <c:v>2.5935079306528954</c:v>
                </c:pt>
                <c:pt idx="272">
                  <c:v>2.587651598676957</c:v>
                </c:pt>
                <c:pt idx="273">
                  <c:v>2.5818381545221532</c:v>
                </c:pt>
                <c:pt idx="274">
                  <c:v>2.5760671287851151</c:v>
                </c:pt>
                <c:pt idx="275">
                  <c:v>2.5703380588876774</c:v>
                </c:pt>
                <c:pt idx="276">
                  <c:v>2.5646504889532777</c:v>
                </c:pt>
                <c:pt idx="277">
                  <c:v>2.5590039696860338</c:v>
                </c:pt>
                <c:pt idx="278">
                  <c:v>2.5533980582524274</c:v>
                </c:pt>
                <c:pt idx="279">
                  <c:v>2.5478323181655322</c:v>
                </c:pt>
                <c:pt idx="280">
                  <c:v>2.5423063191717246</c:v>
                </c:pt>
                <c:pt idx="281">
                  <c:v>2.536819637139808</c:v>
                </c:pt>
                <c:pt idx="282">
                  <c:v>2.531371853952499</c:v>
                </c:pt>
                <c:pt idx="283">
                  <c:v>2.525962557400212</c:v>
                </c:pt>
                <c:pt idx="284">
                  <c:v>2.5205913410770857</c:v>
                </c:pt>
                <c:pt idx="285">
                  <c:v>2.5152578042792002</c:v>
                </c:pt>
                <c:pt idx="286">
                  <c:v>2.5099615519049285</c:v>
                </c:pt>
                <c:pt idx="287">
                  <c:v>2.5047021943573666</c:v>
                </c:pt>
                <c:pt idx="288">
                  <c:v>2.4994793474488026</c:v>
                </c:pt>
                <c:pt idx="289">
                  <c:v>2.4942926323071601</c:v>
                </c:pt>
                <c:pt idx="290">
                  <c:v>2.4891416752843849</c:v>
                </c:pt>
                <c:pt idx="291">
                  <c:v>2.4840261078667125</c:v>
                </c:pt>
                <c:pt idx="292">
                  <c:v>2.4789455665867854</c:v>
                </c:pt>
                <c:pt idx="293">
                  <c:v>2.4738996929375641</c:v>
                </c:pt>
                <c:pt idx="294">
                  <c:v>2.4688881332879973</c:v>
                </c:pt>
                <c:pt idx="295">
                  <c:v>2.4639105388004068</c:v>
                </c:pt>
                <c:pt idx="296">
                  <c:v>2.4589665653495443</c:v>
                </c:pt>
                <c:pt idx="297">
                  <c:v>2.4540558734432851</c:v>
                </c:pt>
                <c:pt idx="298">
                  <c:v>2.4491781281449176</c:v>
                </c:pt>
                <c:pt idx="299">
                  <c:v>2.4443329989969911</c:v>
                </c:pt>
                <c:pt idx="300">
                  <c:v>2.4395201599466843</c:v>
                </c:pt>
                <c:pt idx="301">
                  <c:v>2.4347392892726667</c:v>
                </c:pt>
                <c:pt idx="302">
                  <c:v>2.4299900695134062</c:v>
                </c:pt>
                <c:pt idx="303">
                  <c:v>2.4252721873968985</c:v>
                </c:pt>
                <c:pt idx="304">
                  <c:v>2.4205853337717858</c:v>
                </c:pt>
                <c:pt idx="305">
                  <c:v>2.415929203539823</c:v>
                </c:pt>
                <c:pt idx="306">
                  <c:v>2.4113034955896766</c:v>
                </c:pt>
                <c:pt idx="307">
                  <c:v>2.406707912732009</c:v>
                </c:pt>
                <c:pt idx="308">
                  <c:v>2.4021421616358327</c:v>
                </c:pt>
                <c:pt idx="309">
                  <c:v>2.3976059527660949</c:v>
                </c:pt>
                <c:pt idx="310">
                  <c:v>2.3930990003224766</c:v>
                </c:pt>
                <c:pt idx="311">
                  <c:v>2.3886210221793633</c:v>
                </c:pt>
                <c:pt idx="312">
                  <c:v>2.3841717398269786</c:v>
                </c:pt>
                <c:pt idx="313">
                  <c:v>2.3797508783136379</c:v>
                </c:pt>
                <c:pt idx="314">
                  <c:v>2.3753581661891117</c:v>
                </c:pt>
                <c:pt idx="315">
                  <c:v>2.370993335449064</c:v>
                </c:pt>
                <c:pt idx="316">
                  <c:v>2.3666561214805442</c:v>
                </c:pt>
                <c:pt idx="317">
                  <c:v>2.3623462630085146</c:v>
                </c:pt>
                <c:pt idx="318">
                  <c:v>2.3580635020433824</c:v>
                </c:pt>
                <c:pt idx="319">
                  <c:v>2.3538075838295205</c:v>
                </c:pt>
                <c:pt idx="320">
                  <c:v>2.3495782567947519</c:v>
                </c:pt>
                <c:pt idx="321">
                  <c:v>2.3453752725007786</c:v>
                </c:pt>
                <c:pt idx="322">
                  <c:v>2.3411983855945357</c:v>
                </c:pt>
                <c:pt idx="323">
                  <c:v>2.3370473537604455</c:v>
                </c:pt>
                <c:pt idx="324">
                  <c:v>2.3329219376735577</c:v>
                </c:pt>
                <c:pt idx="325">
                  <c:v>2.3288219009535527</c:v>
                </c:pt>
                <c:pt idx="326">
                  <c:v>2.3247470101195953</c:v>
                </c:pt>
                <c:pt idx="327">
                  <c:v>2.3206970345460105</c:v>
                </c:pt>
                <c:pt idx="328">
                  <c:v>2.3166717464187747</c:v>
                </c:pt>
                <c:pt idx="329">
                  <c:v>2.3126709206927987</c:v>
                </c:pt>
                <c:pt idx="330">
                  <c:v>2.3086943350499847</c:v>
                </c:pt>
                <c:pt idx="331">
                  <c:v>2.3047417698580488</c:v>
                </c:pt>
                <c:pt idx="332">
                  <c:v>2.3008130081300813</c:v>
                </c:pt>
                <c:pt idx="333">
                  <c:v>2.2969078354848396</c:v>
                </c:pt>
                <c:pt idx="334">
                  <c:v>2.293026040107752</c:v>
                </c:pt>
                <c:pt idx="335">
                  <c:v>2.2891674127126231</c:v>
                </c:pt>
                <c:pt idx="336">
                  <c:v>2.2853317465040166</c:v>
                </c:pt>
                <c:pt idx="337">
                  <c:v>2.2815188371403146</c:v>
                </c:pt>
                <c:pt idx="338">
                  <c:v>2.2777284826974267</c:v>
                </c:pt>
                <c:pt idx="339">
                  <c:v>2.2739604836331466</c:v>
                </c:pt>
                <c:pt idx="340">
                  <c:v>2.2702146427521317</c:v>
                </c:pt>
                <c:pt idx="341">
                  <c:v>2.2664907651715041</c:v>
                </c:pt>
                <c:pt idx="342">
                  <c:v>2.2627886582870507</c:v>
                </c:pt>
                <c:pt idx="343">
                  <c:v>2.2591081317400175</c:v>
                </c:pt>
                <c:pt idx="344">
                  <c:v>2.2554489973844811</c:v>
                </c:pt>
                <c:pt idx="345">
                  <c:v>2.2518110692552882</c:v>
                </c:pt>
                <c:pt idx="346">
                  <c:v>2.2481941635365503</c:v>
                </c:pt>
                <c:pt idx="347">
                  <c:v>2.2445980985306826</c:v>
                </c:pt>
                <c:pt idx="348">
                  <c:v>2.2410226946279805</c:v>
                </c:pt>
                <c:pt idx="349">
                  <c:v>2.2374677742767117</c:v>
                </c:pt>
                <c:pt idx="350">
                  <c:v>2.2339331619537277</c:v>
                </c:pt>
                <c:pt idx="351">
                  <c:v>2.2304186841355738</c:v>
                </c:pt>
                <c:pt idx="352">
                  <c:v>2.2269241692700938</c:v>
                </c:pt>
                <c:pt idx="353">
                  <c:v>2.2234494477485134</c:v>
                </c:pt>
                <c:pt idx="354">
                  <c:v>2.2199943518780008</c:v>
                </c:pt>
                <c:pt idx="355">
                  <c:v>2.2165587158546889</c:v>
                </c:pt>
                <c:pt idx="356">
                  <c:v>2.2131423757371524</c:v>
                </c:pt>
                <c:pt idx="357">
                  <c:v>2.2097451694203305</c:v>
                </c:pt>
                <c:pt idx="358">
                  <c:v>2.2063669366098857</c:v>
                </c:pt>
                <c:pt idx="359">
                  <c:v>2.2030075187969924</c:v>
                </c:pt>
                <c:pt idx="360">
                  <c:v>2.1996667592335464</c:v>
                </c:pt>
                <c:pt idx="361">
                  <c:v>2.1963445029077819</c:v>
                </c:pt>
                <c:pt idx="362">
                  <c:v>2.1930405965202984</c:v>
                </c:pt>
                <c:pt idx="363">
                  <c:v>2.1897548884604792</c:v>
                </c:pt>
                <c:pt idx="364">
                  <c:v>2.1864872287833013</c:v>
                </c:pt>
                <c:pt idx="365">
                  <c:v>2.1832374691865244</c:v>
                </c:pt>
                <c:pt idx="366">
                  <c:v>2.1800054629882544</c:v>
                </c:pt>
                <c:pt idx="367">
                  <c:v>2.1767910651048759</c:v>
                </c:pt>
                <c:pt idx="368">
                  <c:v>2.1735941320293399</c:v>
                </c:pt>
                <c:pt idx="369">
                  <c:v>2.1704145218098074</c:v>
                </c:pt>
                <c:pt idx="370">
                  <c:v>2.1672520940286408</c:v>
                </c:pt>
                <c:pt idx="371">
                  <c:v>2.1641067097817301</c:v>
                </c:pt>
                <c:pt idx="372">
                  <c:v>2.1609782316581563</c:v>
                </c:pt>
                <c:pt idx="373">
                  <c:v>2.1578665237201822</c:v>
                </c:pt>
                <c:pt idx="374">
                  <c:v>2.1547714514835605</c:v>
                </c:pt>
                <c:pt idx="375">
                  <c:v>2.1516928818981604</c:v>
                </c:pt>
                <c:pt idx="376">
                  <c:v>2.1486306833289017</c:v>
                </c:pt>
                <c:pt idx="377">
                  <c:v>2.1455847255369926</c:v>
                </c:pt>
                <c:pt idx="378">
                  <c:v>2.1425548796614651</c:v>
                </c:pt>
                <c:pt idx="379">
                  <c:v>2.1395410182010024</c:v>
                </c:pt>
                <c:pt idx="380">
                  <c:v>2.1365430149960538</c:v>
                </c:pt>
                <c:pt idx="381">
                  <c:v>2.1335607452112306</c:v>
                </c:pt>
                <c:pt idx="382">
                  <c:v>2.1305940853179797</c:v>
                </c:pt>
                <c:pt idx="383">
                  <c:v>2.1276429130775254</c:v>
                </c:pt>
                <c:pt idx="384">
                  <c:v>2.1247071075240824</c:v>
                </c:pt>
                <c:pt idx="385">
                  <c:v>2.1217865489483252</c:v>
                </c:pt>
                <c:pt idx="386">
                  <c:v>2.1188811188811187</c:v>
                </c:pt>
                <c:pt idx="387">
                  <c:v>2.1159907000774996</c:v>
                </c:pt>
                <c:pt idx="388">
                  <c:v>2.113115176500902</c:v>
                </c:pt>
                <c:pt idx="389">
                  <c:v>2.1102544333076332</c:v>
                </c:pt>
                <c:pt idx="390">
                  <c:v>2.1074083568315816</c:v>
                </c:pt>
                <c:pt idx="391">
                  <c:v>2.1045768345691638</c:v>
                </c:pt>
                <c:pt idx="392">
                  <c:v>2.1017597551644989</c:v>
                </c:pt>
                <c:pt idx="393">
                  <c:v>2.0989570083948106</c:v>
                </c:pt>
                <c:pt idx="394">
                  <c:v>2.0961684851560518</c:v>
                </c:pt>
                <c:pt idx="395">
                  <c:v>2.0933940774487469</c:v>
                </c:pt>
                <c:pt idx="396">
                  <c:v>2.0906336783640493</c:v>
                </c:pt>
                <c:pt idx="397">
                  <c:v>2.0878871820700073</c:v>
                </c:pt>
                <c:pt idx="398">
                  <c:v>2.0851544837980409</c:v>
                </c:pt>
                <c:pt idx="399">
                  <c:v>2.0824354798296167</c:v>
                </c:pt>
                <c:pt idx="400">
                  <c:v>2.0797300674831294</c:v>
                </c:pt>
                <c:pt idx="401">
                  <c:v>2.0770381451009725</c:v>
                </c:pt>
                <c:pt idx="402">
                  <c:v>2.0743596120368069</c:v>
                </c:pt>
                <c:pt idx="403">
                  <c:v>2.0716943686430165</c:v>
                </c:pt>
                <c:pt idx="404">
                  <c:v>2.069042316258352</c:v>
                </c:pt>
                <c:pt idx="405">
                  <c:v>2.0664033571957541</c:v>
                </c:pt>
                <c:pt idx="406">
                  <c:v>2.0637773947303621</c:v>
                </c:pt>
                <c:pt idx="407">
                  <c:v>2.0611643330876936</c:v>
                </c:pt>
                <c:pt idx="408">
                  <c:v>2.0585640774320018</c:v>
                </c:pt>
                <c:pt idx="409">
                  <c:v>2.0559765338548033</c:v>
                </c:pt>
                <c:pt idx="410">
                  <c:v>2.0534016093635699</c:v>
                </c:pt>
                <c:pt idx="411">
                  <c:v>2.0508392118705911</c:v>
                </c:pt>
                <c:pt idx="412">
                  <c:v>2.0482892501819947</c:v>
                </c:pt>
                <c:pt idx="413">
                  <c:v>2.0457516339869279</c:v>
                </c:pt>
                <c:pt idx="414">
                  <c:v>2.0432262738468969</c:v>
                </c:pt>
                <c:pt idx="415">
                  <c:v>2.0407130811852565</c:v>
                </c:pt>
                <c:pt idx="416">
                  <c:v>2.0382119682768565</c:v>
                </c:pt>
                <c:pt idx="417">
                  <c:v>2.0357228482378327</c:v>
                </c:pt>
                <c:pt idx="418">
                  <c:v>2.0332456350155463</c:v>
                </c:pt>
                <c:pt idx="419">
                  <c:v>2.0307802433786684</c:v>
                </c:pt>
                <c:pt idx="420">
                  <c:v>2.0283265889074031</c:v>
                </c:pt>
                <c:pt idx="421">
                  <c:v>2.0258845879838518</c:v>
                </c:pt>
                <c:pt idx="422">
                  <c:v>2.023454157782516</c:v>
                </c:pt>
                <c:pt idx="423">
                  <c:v>2.0210352162609313</c:v>
                </c:pt>
                <c:pt idx="424">
                  <c:v>2.0186276821504361</c:v>
                </c:pt>
                <c:pt idx="425">
                  <c:v>2.0162314749470713</c:v>
                </c:pt>
                <c:pt idx="426">
                  <c:v>2.013846514902605</c:v>
                </c:pt>
                <c:pt idx="427">
                  <c:v>2.0114727230156872</c:v>
                </c:pt>
                <c:pt idx="428">
                  <c:v>2.0091100210231256</c:v>
                </c:pt>
                <c:pt idx="429">
                  <c:v>2.0067583313912842</c:v>
                </c:pt>
                <c:pt idx="430">
                  <c:v>2.0044175773076027</c:v>
                </c:pt>
                <c:pt idx="431">
                  <c:v>2.0020876826722338</c:v>
                </c:pt>
                <c:pt idx="432">
                  <c:v>1.999768572089794</c:v>
                </c:pt>
                <c:pt idx="433">
                  <c:v>1.997460170861233</c:v>
                </c:pt>
                <c:pt idx="434">
                  <c:v>1.9951624049758121</c:v>
                </c:pt>
                <c:pt idx="435">
                  <c:v>1.9928752011031947</c:v>
                </c:pt>
                <c:pt idx="436">
                  <c:v>1.9905984865856454</c:v>
                </c:pt>
                <c:pt idx="437">
                  <c:v>1.9883321894303363</c:v>
                </c:pt>
                <c:pt idx="438">
                  <c:v>1.9860762383017576</c:v>
                </c:pt>
                <c:pt idx="439">
                  <c:v>1.9838305625142336</c:v>
                </c:pt>
                <c:pt idx="440">
                  <c:v>1.98159509202454</c:v>
                </c:pt>
                <c:pt idx="441">
                  <c:v>1.9793697574246203</c:v>
                </c:pt>
                <c:pt idx="442">
                  <c:v>1.977154489934404</c:v>
                </c:pt>
                <c:pt idx="443">
                  <c:v>1.9749492213947191</c:v>
                </c:pt>
              </c:numCache>
            </c:numRef>
          </c:xVal>
          <c:yVal>
            <c:numRef>
              <c:f>'Pumped Well Data'!$I$438:$I$881</c:f>
              <c:numCache>
                <c:formatCode>0.00</c:formatCode>
                <c:ptCount val="444"/>
                <c:pt idx="0">
                  <c:v>17.281299999999998</c:v>
                </c:pt>
                <c:pt idx="1">
                  <c:v>12.668400000000002</c:v>
                </c:pt>
                <c:pt idx="2">
                  <c:v>11.177899999999998</c:v>
                </c:pt>
                <c:pt idx="3">
                  <c:v>10.382300000000001</c:v>
                </c:pt>
                <c:pt idx="4">
                  <c:v>9.8678000000000008</c:v>
                </c:pt>
                <c:pt idx="5">
                  <c:v>9.4795999999999996</c:v>
                </c:pt>
                <c:pt idx="6">
                  <c:v>9.1692</c:v>
                </c:pt>
                <c:pt idx="7">
                  <c:v>8.8916000000000004</c:v>
                </c:pt>
                <c:pt idx="8">
                  <c:v>8.6524000000000001</c:v>
                </c:pt>
                <c:pt idx="9">
                  <c:v>8.4437999999999995</c:v>
                </c:pt>
                <c:pt idx="10">
                  <c:v>8.25</c:v>
                </c:pt>
                <c:pt idx="11">
                  <c:v>8.0736000000000008</c:v>
                </c:pt>
                <c:pt idx="12">
                  <c:v>7.9120000000000008</c:v>
                </c:pt>
                <c:pt idx="13">
                  <c:v>7.7608999999999995</c:v>
                </c:pt>
                <c:pt idx="14">
                  <c:v>7.6222999999999992</c:v>
                </c:pt>
                <c:pt idx="15">
                  <c:v>7.4829000000000008</c:v>
                </c:pt>
                <c:pt idx="16">
                  <c:v>7.3559000000000019</c:v>
                </c:pt>
                <c:pt idx="17">
                  <c:v>7.2438000000000002</c:v>
                </c:pt>
                <c:pt idx="18">
                  <c:v>7.132200000000001</c:v>
                </c:pt>
                <c:pt idx="19">
                  <c:v>7.0291999999999994</c:v>
                </c:pt>
                <c:pt idx="20">
                  <c:v>6.9239999999999995</c:v>
                </c:pt>
                <c:pt idx="21">
                  <c:v>6.8306000000000004</c:v>
                </c:pt>
                <c:pt idx="22">
                  <c:v>6.7445999999999984</c:v>
                </c:pt>
                <c:pt idx="23">
                  <c:v>6.6583000000000006</c:v>
                </c:pt>
                <c:pt idx="24">
                  <c:v>6.5807000000000002</c:v>
                </c:pt>
                <c:pt idx="25">
                  <c:v>6.5015000000000001</c:v>
                </c:pt>
                <c:pt idx="26">
                  <c:v>6.4306000000000019</c:v>
                </c:pt>
                <c:pt idx="27">
                  <c:v>6.3600999999999992</c:v>
                </c:pt>
                <c:pt idx="28">
                  <c:v>6.2896999999999998</c:v>
                </c:pt>
                <c:pt idx="29">
                  <c:v>6.2260999999999989</c:v>
                </c:pt>
                <c:pt idx="30">
                  <c:v>6.1649999999999991</c:v>
                </c:pt>
                <c:pt idx="31">
                  <c:v>6.1038999999999994</c:v>
                </c:pt>
                <c:pt idx="32">
                  <c:v>6.0486000000000004</c:v>
                </c:pt>
                <c:pt idx="33">
                  <c:v>5.9897999999999989</c:v>
                </c:pt>
                <c:pt idx="34">
                  <c:v>5.9364999999999988</c:v>
                </c:pt>
                <c:pt idx="35">
                  <c:v>5.8838000000000008</c:v>
                </c:pt>
                <c:pt idx="36">
                  <c:v>5.8308</c:v>
                </c:pt>
                <c:pt idx="37">
                  <c:v>5.7818000000000005</c:v>
                </c:pt>
                <c:pt idx="38">
                  <c:v>5.7341000000000015</c:v>
                </c:pt>
                <c:pt idx="39">
                  <c:v>5.6861999999999995</c:v>
                </c:pt>
                <c:pt idx="40">
                  <c:v>5.6431000000000004</c:v>
                </c:pt>
                <c:pt idx="41">
                  <c:v>5.597999999999999</c:v>
                </c:pt>
                <c:pt idx="42">
                  <c:v>5.5528000000000013</c:v>
                </c:pt>
                <c:pt idx="43">
                  <c:v>5.5124999999999993</c:v>
                </c:pt>
                <c:pt idx="44">
                  <c:v>5.4697999999999993</c:v>
                </c:pt>
                <c:pt idx="45">
                  <c:v>5.4236000000000004</c:v>
                </c:pt>
                <c:pt idx="46">
                  <c:v>5.3866000000000014</c:v>
                </c:pt>
                <c:pt idx="47">
                  <c:v>5.3487000000000009</c:v>
                </c:pt>
                <c:pt idx="48">
                  <c:v>5.3104000000000013</c:v>
                </c:pt>
                <c:pt idx="49">
                  <c:v>5.2760999999999996</c:v>
                </c:pt>
                <c:pt idx="50">
                  <c:v>5.2393000000000001</c:v>
                </c:pt>
                <c:pt idx="51">
                  <c:v>5.2039000000000009</c:v>
                </c:pt>
                <c:pt idx="52">
                  <c:v>5.1682999999999986</c:v>
                </c:pt>
                <c:pt idx="53">
                  <c:v>5.1313999999999993</c:v>
                </c:pt>
                <c:pt idx="54">
                  <c:v>5.0986000000000011</c:v>
                </c:pt>
                <c:pt idx="55">
                  <c:v>5.0666000000000011</c:v>
                </c:pt>
                <c:pt idx="56">
                  <c:v>5.032</c:v>
                </c:pt>
                <c:pt idx="57">
                  <c:v>4.9995000000000012</c:v>
                </c:pt>
                <c:pt idx="58">
                  <c:v>4.9697999999999993</c:v>
                </c:pt>
                <c:pt idx="59">
                  <c:v>4.9384000000000015</c:v>
                </c:pt>
                <c:pt idx="60">
                  <c:v>4.9078000000000017</c:v>
                </c:pt>
                <c:pt idx="61">
                  <c:v>4.8810000000000002</c:v>
                </c:pt>
                <c:pt idx="62">
                  <c:v>4.8549000000000007</c:v>
                </c:pt>
                <c:pt idx="63">
                  <c:v>4.8236999999999988</c:v>
                </c:pt>
                <c:pt idx="64">
                  <c:v>4.7973999999999997</c:v>
                </c:pt>
                <c:pt idx="65">
                  <c:v>4.7711000000000006</c:v>
                </c:pt>
                <c:pt idx="66">
                  <c:v>4.7420000000000009</c:v>
                </c:pt>
                <c:pt idx="67">
                  <c:v>4.7154999999999987</c:v>
                </c:pt>
                <c:pt idx="68">
                  <c:v>4.690100000000001</c:v>
                </c:pt>
                <c:pt idx="69">
                  <c:v>4.670300000000001</c:v>
                </c:pt>
                <c:pt idx="70">
                  <c:v>4.6457000000000015</c:v>
                </c:pt>
                <c:pt idx="71">
                  <c:v>4.623899999999999</c:v>
                </c:pt>
                <c:pt idx="72">
                  <c:v>4.6044000000000018</c:v>
                </c:pt>
                <c:pt idx="73">
                  <c:v>4.5822000000000003</c:v>
                </c:pt>
                <c:pt idx="74">
                  <c:v>4.5583999999999989</c:v>
                </c:pt>
                <c:pt idx="75">
                  <c:v>4.5400999999999989</c:v>
                </c:pt>
                <c:pt idx="76">
                  <c:v>4.5123999999999995</c:v>
                </c:pt>
                <c:pt idx="77">
                  <c:v>4.4926999999999992</c:v>
                </c:pt>
                <c:pt idx="78">
                  <c:v>4.4701999999999984</c:v>
                </c:pt>
                <c:pt idx="79">
                  <c:v>4.4535000000000018</c:v>
                </c:pt>
                <c:pt idx="80">
                  <c:v>4.436399999999999</c:v>
                </c:pt>
                <c:pt idx="81">
                  <c:v>4.416599999999999</c:v>
                </c:pt>
                <c:pt idx="82">
                  <c:v>4.3994</c:v>
                </c:pt>
                <c:pt idx="83">
                  <c:v>4.3873999999999995</c:v>
                </c:pt>
                <c:pt idx="84">
                  <c:v>4.360199999999999</c:v>
                </c:pt>
                <c:pt idx="85">
                  <c:v>4.3481999999999985</c:v>
                </c:pt>
                <c:pt idx="86">
                  <c:v>4.3318000000000012</c:v>
                </c:pt>
                <c:pt idx="87">
                  <c:v>4.3180000000000014</c:v>
                </c:pt>
                <c:pt idx="88">
                  <c:v>4.3019999999999996</c:v>
                </c:pt>
                <c:pt idx="89">
                  <c:v>4.2853999999999992</c:v>
                </c:pt>
                <c:pt idx="90">
                  <c:v>4.269400000000001</c:v>
                </c:pt>
                <c:pt idx="91">
                  <c:v>4.2517999999999994</c:v>
                </c:pt>
                <c:pt idx="92">
                  <c:v>4.2368999999999986</c:v>
                </c:pt>
                <c:pt idx="93">
                  <c:v>4.2223000000000006</c:v>
                </c:pt>
                <c:pt idx="94">
                  <c:v>4.2072000000000003</c:v>
                </c:pt>
                <c:pt idx="95">
                  <c:v>4.1884000000000015</c:v>
                </c:pt>
                <c:pt idx="96">
                  <c:v>4.1761000000000017</c:v>
                </c:pt>
                <c:pt idx="97">
                  <c:v>4.1617999999999995</c:v>
                </c:pt>
                <c:pt idx="98">
                  <c:v>4.1445000000000007</c:v>
                </c:pt>
                <c:pt idx="99">
                  <c:v>4.1308000000000007</c:v>
                </c:pt>
                <c:pt idx="100">
                  <c:v>4.116299999999999</c:v>
                </c:pt>
                <c:pt idx="101">
                  <c:v>4.1006</c:v>
                </c:pt>
                <c:pt idx="102">
                  <c:v>4.083400000000001</c:v>
                </c:pt>
                <c:pt idx="103">
                  <c:v>4.0715000000000003</c:v>
                </c:pt>
                <c:pt idx="104">
                  <c:v>4.0599999999999987</c:v>
                </c:pt>
                <c:pt idx="105">
                  <c:v>4.0419000000000018</c:v>
                </c:pt>
                <c:pt idx="106">
                  <c:v>4.0284000000000013</c:v>
                </c:pt>
                <c:pt idx="107">
                  <c:v>4.0167000000000002</c:v>
                </c:pt>
                <c:pt idx="108">
                  <c:v>3.9972999999999992</c:v>
                </c:pt>
                <c:pt idx="109">
                  <c:v>3.9817999999999998</c:v>
                </c:pt>
                <c:pt idx="110">
                  <c:v>3.966899999999999</c:v>
                </c:pt>
                <c:pt idx="111">
                  <c:v>3.9540000000000006</c:v>
                </c:pt>
                <c:pt idx="112">
                  <c:v>3.9390000000000001</c:v>
                </c:pt>
                <c:pt idx="113">
                  <c:v>3.9268000000000001</c:v>
                </c:pt>
                <c:pt idx="114">
                  <c:v>3.91</c:v>
                </c:pt>
                <c:pt idx="115">
                  <c:v>3.8948999999999998</c:v>
                </c:pt>
                <c:pt idx="116">
                  <c:v>3.8831999999999987</c:v>
                </c:pt>
                <c:pt idx="117">
                  <c:v>3.8664999999999985</c:v>
                </c:pt>
                <c:pt idx="118">
                  <c:v>3.8533000000000008</c:v>
                </c:pt>
                <c:pt idx="119">
                  <c:v>3.8370999999999995</c:v>
                </c:pt>
                <c:pt idx="120">
                  <c:v>3.8234999999999992</c:v>
                </c:pt>
                <c:pt idx="121">
                  <c:v>3.8079000000000001</c:v>
                </c:pt>
                <c:pt idx="122">
                  <c:v>3.7957000000000001</c:v>
                </c:pt>
                <c:pt idx="123">
                  <c:v>3.7794999999999987</c:v>
                </c:pt>
                <c:pt idx="124">
                  <c:v>3.7680000000000007</c:v>
                </c:pt>
                <c:pt idx="125">
                  <c:v>3.7505999999999986</c:v>
                </c:pt>
                <c:pt idx="126">
                  <c:v>3.7428999999999988</c:v>
                </c:pt>
                <c:pt idx="127">
                  <c:v>3.7295000000000016</c:v>
                </c:pt>
                <c:pt idx="128">
                  <c:v>3.7182999999999993</c:v>
                </c:pt>
                <c:pt idx="129">
                  <c:v>3.7015999999999991</c:v>
                </c:pt>
                <c:pt idx="130">
                  <c:v>3.6906999999999996</c:v>
                </c:pt>
                <c:pt idx="131">
                  <c:v>3.6771999999999991</c:v>
                </c:pt>
                <c:pt idx="132">
                  <c:v>3.6654000000000018</c:v>
                </c:pt>
                <c:pt idx="133">
                  <c:v>3.6527999999999992</c:v>
                </c:pt>
                <c:pt idx="134">
                  <c:v>3.6415000000000006</c:v>
                </c:pt>
                <c:pt idx="135">
                  <c:v>3.6283999999999992</c:v>
                </c:pt>
                <c:pt idx="136">
                  <c:v>3.6154000000000011</c:v>
                </c:pt>
                <c:pt idx="137">
                  <c:v>3.6100999999999992</c:v>
                </c:pt>
                <c:pt idx="138">
                  <c:v>3.5968000000000018</c:v>
                </c:pt>
                <c:pt idx="139">
                  <c:v>3.5867000000000004</c:v>
                </c:pt>
                <c:pt idx="140">
                  <c:v>3.5788000000000011</c:v>
                </c:pt>
                <c:pt idx="141">
                  <c:v>3.5645999999999987</c:v>
                </c:pt>
                <c:pt idx="142">
                  <c:v>3.555299999999999</c:v>
                </c:pt>
                <c:pt idx="143">
                  <c:v>3.5500000000000007</c:v>
                </c:pt>
                <c:pt idx="144">
                  <c:v>3.5414999999999992</c:v>
                </c:pt>
                <c:pt idx="145">
                  <c:v>3.5334000000000003</c:v>
                </c:pt>
                <c:pt idx="146">
                  <c:v>3.5284000000000013</c:v>
                </c:pt>
                <c:pt idx="147">
                  <c:v>3.5166000000000004</c:v>
                </c:pt>
                <c:pt idx="148">
                  <c:v>3.507200000000001</c:v>
                </c:pt>
                <c:pt idx="149">
                  <c:v>3.4967000000000006</c:v>
                </c:pt>
                <c:pt idx="150">
                  <c:v>3.4862000000000002</c:v>
                </c:pt>
                <c:pt idx="151">
                  <c:v>3.4884999999999984</c:v>
                </c:pt>
                <c:pt idx="152">
                  <c:v>3.4821999999999989</c:v>
                </c:pt>
                <c:pt idx="153">
                  <c:v>3.4789999999999992</c:v>
                </c:pt>
                <c:pt idx="154">
                  <c:v>3.4739000000000004</c:v>
                </c:pt>
                <c:pt idx="155">
                  <c:v>3.4755000000000003</c:v>
                </c:pt>
                <c:pt idx="156">
                  <c:v>3.4532999999999987</c:v>
                </c:pt>
                <c:pt idx="157">
                  <c:v>3.4449000000000005</c:v>
                </c:pt>
                <c:pt idx="158">
                  <c:v>3.4506000000000014</c:v>
                </c:pt>
                <c:pt idx="159">
                  <c:v>3.4437999999999995</c:v>
                </c:pt>
                <c:pt idx="160">
                  <c:v>3.4304999999999986</c:v>
                </c:pt>
                <c:pt idx="161">
                  <c:v>3.4179999999999993</c:v>
                </c:pt>
                <c:pt idx="162">
                  <c:v>3.4169000000000018</c:v>
                </c:pt>
                <c:pt idx="163">
                  <c:v>3.4060999999999986</c:v>
                </c:pt>
                <c:pt idx="164">
                  <c:v>3.3994</c:v>
                </c:pt>
                <c:pt idx="165">
                  <c:v>3.3903999999999996</c:v>
                </c:pt>
                <c:pt idx="166">
                  <c:v>3.3855000000000004</c:v>
                </c:pt>
                <c:pt idx="167">
                  <c:v>3.386099999999999</c:v>
                </c:pt>
                <c:pt idx="168">
                  <c:v>3.3766999999999996</c:v>
                </c:pt>
                <c:pt idx="169">
                  <c:v>3.3689</c:v>
                </c:pt>
                <c:pt idx="170">
                  <c:v>3.3629999999999995</c:v>
                </c:pt>
                <c:pt idx="171">
                  <c:v>3.3531000000000013</c:v>
                </c:pt>
                <c:pt idx="172">
                  <c:v>3.3411000000000008</c:v>
                </c:pt>
                <c:pt idx="173">
                  <c:v>3.3325999999999993</c:v>
                </c:pt>
                <c:pt idx="174">
                  <c:v>3.3249999999999993</c:v>
                </c:pt>
                <c:pt idx="175">
                  <c:v>3.3178000000000019</c:v>
                </c:pt>
                <c:pt idx="176">
                  <c:v>3.3118000000000016</c:v>
                </c:pt>
                <c:pt idx="177">
                  <c:v>3.2990999999999993</c:v>
                </c:pt>
                <c:pt idx="178">
                  <c:v>3.2942999999999998</c:v>
                </c:pt>
                <c:pt idx="179">
                  <c:v>3.2794999999999987</c:v>
                </c:pt>
                <c:pt idx="180">
                  <c:v>3.2714999999999996</c:v>
                </c:pt>
                <c:pt idx="181">
                  <c:v>3.2651000000000003</c:v>
                </c:pt>
                <c:pt idx="182">
                  <c:v>3.251100000000001</c:v>
                </c:pt>
                <c:pt idx="183">
                  <c:v>3.2437000000000005</c:v>
                </c:pt>
                <c:pt idx="184">
                  <c:v>3.2319999999999993</c:v>
                </c:pt>
                <c:pt idx="185">
                  <c:v>3.2203000000000017</c:v>
                </c:pt>
                <c:pt idx="186">
                  <c:v>3.2119999999999997</c:v>
                </c:pt>
                <c:pt idx="187">
                  <c:v>3.1994000000000007</c:v>
                </c:pt>
                <c:pt idx="188">
                  <c:v>3.1889000000000003</c:v>
                </c:pt>
                <c:pt idx="189">
                  <c:v>3.1793000000000013</c:v>
                </c:pt>
                <c:pt idx="190">
                  <c:v>3.1675000000000004</c:v>
                </c:pt>
                <c:pt idx="191">
                  <c:v>3.1556999999999995</c:v>
                </c:pt>
                <c:pt idx="192">
                  <c:v>3.1472000000000016</c:v>
                </c:pt>
                <c:pt idx="193">
                  <c:v>3.1345999999999989</c:v>
                </c:pt>
                <c:pt idx="194">
                  <c:v>3.1207999999999991</c:v>
                </c:pt>
                <c:pt idx="195">
                  <c:v>3.1131999999999991</c:v>
                </c:pt>
                <c:pt idx="196">
                  <c:v>3.1004000000000005</c:v>
                </c:pt>
                <c:pt idx="197">
                  <c:v>3.0861000000000018</c:v>
                </c:pt>
                <c:pt idx="198">
                  <c:v>3.0772000000000013</c:v>
                </c:pt>
                <c:pt idx="199">
                  <c:v>3.0681000000000012</c:v>
                </c:pt>
                <c:pt idx="200">
                  <c:v>3.0527000000000015</c:v>
                </c:pt>
                <c:pt idx="201">
                  <c:v>3.0454000000000008</c:v>
                </c:pt>
                <c:pt idx="202">
                  <c:v>3.030899999999999</c:v>
                </c:pt>
                <c:pt idx="203">
                  <c:v>3.0211000000000006</c:v>
                </c:pt>
                <c:pt idx="204">
                  <c:v>3.0135000000000005</c:v>
                </c:pt>
                <c:pt idx="205">
                  <c:v>2.9957999999999991</c:v>
                </c:pt>
                <c:pt idx="206">
                  <c:v>2.9861000000000004</c:v>
                </c:pt>
                <c:pt idx="207">
                  <c:v>2.9769000000000005</c:v>
                </c:pt>
                <c:pt idx="208">
                  <c:v>2.9651999999999994</c:v>
                </c:pt>
                <c:pt idx="209">
                  <c:v>2.9553000000000011</c:v>
                </c:pt>
                <c:pt idx="210">
                  <c:v>2.9453999999999994</c:v>
                </c:pt>
                <c:pt idx="211">
                  <c:v>2.9358000000000004</c:v>
                </c:pt>
                <c:pt idx="212">
                  <c:v>2.9273999999999987</c:v>
                </c:pt>
                <c:pt idx="213">
                  <c:v>2.9150999999999989</c:v>
                </c:pt>
                <c:pt idx="214">
                  <c:v>2.9068000000000005</c:v>
                </c:pt>
                <c:pt idx="215">
                  <c:v>2.8979999999999997</c:v>
                </c:pt>
                <c:pt idx="216">
                  <c:v>2.8900000000000006</c:v>
                </c:pt>
                <c:pt idx="217">
                  <c:v>2.8818000000000019</c:v>
                </c:pt>
                <c:pt idx="218">
                  <c:v>2.8701000000000008</c:v>
                </c:pt>
                <c:pt idx="219">
                  <c:v>2.8615999999999993</c:v>
                </c:pt>
                <c:pt idx="220">
                  <c:v>2.8535000000000004</c:v>
                </c:pt>
                <c:pt idx="221">
                  <c:v>2.8470000000000013</c:v>
                </c:pt>
                <c:pt idx="222">
                  <c:v>2.8393000000000015</c:v>
                </c:pt>
                <c:pt idx="223">
                  <c:v>2.8328999999999986</c:v>
                </c:pt>
                <c:pt idx="224">
                  <c:v>2.8281999999999989</c:v>
                </c:pt>
                <c:pt idx="225">
                  <c:v>2.8153000000000006</c:v>
                </c:pt>
                <c:pt idx="226">
                  <c:v>2.813600000000001</c:v>
                </c:pt>
                <c:pt idx="227">
                  <c:v>2.8062000000000005</c:v>
                </c:pt>
                <c:pt idx="228">
                  <c:v>2.8015000000000008</c:v>
                </c:pt>
                <c:pt idx="229">
                  <c:v>2.7941000000000003</c:v>
                </c:pt>
                <c:pt idx="230">
                  <c:v>2.7911000000000001</c:v>
                </c:pt>
                <c:pt idx="231">
                  <c:v>2.7849000000000004</c:v>
                </c:pt>
                <c:pt idx="232">
                  <c:v>2.7752000000000017</c:v>
                </c:pt>
                <c:pt idx="233">
                  <c:v>2.7745999999999995</c:v>
                </c:pt>
                <c:pt idx="234">
                  <c:v>2.7652999999999999</c:v>
                </c:pt>
                <c:pt idx="235">
                  <c:v>2.7620000000000005</c:v>
                </c:pt>
                <c:pt idx="236">
                  <c:v>2.7532999999999994</c:v>
                </c:pt>
                <c:pt idx="237">
                  <c:v>2.7485999999999997</c:v>
                </c:pt>
                <c:pt idx="238">
                  <c:v>2.7408999999999999</c:v>
                </c:pt>
                <c:pt idx="239">
                  <c:v>2.7377000000000002</c:v>
                </c:pt>
                <c:pt idx="240">
                  <c:v>2.7325000000000017</c:v>
                </c:pt>
                <c:pt idx="241">
                  <c:v>2.7225999999999999</c:v>
                </c:pt>
                <c:pt idx="242">
                  <c:v>2.7205000000000013</c:v>
                </c:pt>
                <c:pt idx="243">
                  <c:v>2.7139999999999986</c:v>
                </c:pt>
                <c:pt idx="244">
                  <c:v>2.708400000000001</c:v>
                </c:pt>
                <c:pt idx="245">
                  <c:v>2.7016999999999989</c:v>
                </c:pt>
                <c:pt idx="246">
                  <c:v>2.696200000000001</c:v>
                </c:pt>
                <c:pt idx="247">
                  <c:v>2.6885000000000012</c:v>
                </c:pt>
                <c:pt idx="248">
                  <c:v>2.6847999999999992</c:v>
                </c:pt>
                <c:pt idx="249">
                  <c:v>2.6765000000000008</c:v>
                </c:pt>
                <c:pt idx="250">
                  <c:v>2.6686000000000014</c:v>
                </c:pt>
                <c:pt idx="251">
                  <c:v>2.6618999999999993</c:v>
                </c:pt>
                <c:pt idx="252">
                  <c:v>2.6504000000000012</c:v>
                </c:pt>
                <c:pt idx="253">
                  <c:v>2.6457000000000015</c:v>
                </c:pt>
                <c:pt idx="254">
                  <c:v>2.6377999999999986</c:v>
                </c:pt>
                <c:pt idx="255">
                  <c:v>2.6306000000000012</c:v>
                </c:pt>
                <c:pt idx="256">
                  <c:v>2.6233000000000004</c:v>
                </c:pt>
                <c:pt idx="257">
                  <c:v>2.6132999999999988</c:v>
                </c:pt>
                <c:pt idx="258">
                  <c:v>2.607800000000001</c:v>
                </c:pt>
                <c:pt idx="259">
                  <c:v>2.6009999999999991</c:v>
                </c:pt>
                <c:pt idx="260">
                  <c:v>2.5862000000000016</c:v>
                </c:pt>
                <c:pt idx="261">
                  <c:v>2.5810999999999993</c:v>
                </c:pt>
                <c:pt idx="262">
                  <c:v>2.5741000000000014</c:v>
                </c:pt>
                <c:pt idx="263">
                  <c:v>2.5655000000000001</c:v>
                </c:pt>
                <c:pt idx="264">
                  <c:v>2.5579000000000001</c:v>
                </c:pt>
                <c:pt idx="265">
                  <c:v>2.5469000000000008</c:v>
                </c:pt>
                <c:pt idx="266">
                  <c:v>2.5401999999999987</c:v>
                </c:pt>
                <c:pt idx="267">
                  <c:v>2.532</c:v>
                </c:pt>
                <c:pt idx="268">
                  <c:v>2.5289000000000001</c:v>
                </c:pt>
                <c:pt idx="269">
                  <c:v>2.5142999999999986</c:v>
                </c:pt>
                <c:pt idx="270">
                  <c:v>2.5040000000000013</c:v>
                </c:pt>
                <c:pt idx="271">
                  <c:v>2.497399999999999</c:v>
                </c:pt>
                <c:pt idx="272">
                  <c:v>2.4880999999999993</c:v>
                </c:pt>
                <c:pt idx="273">
                  <c:v>2.4801000000000002</c:v>
                </c:pt>
                <c:pt idx="274">
                  <c:v>2.4757999999999996</c:v>
                </c:pt>
                <c:pt idx="275">
                  <c:v>2.4631000000000007</c:v>
                </c:pt>
                <c:pt idx="276">
                  <c:v>2.4588000000000001</c:v>
                </c:pt>
                <c:pt idx="277">
                  <c:v>2.4497999999999998</c:v>
                </c:pt>
                <c:pt idx="278">
                  <c:v>2.4396999999999984</c:v>
                </c:pt>
                <c:pt idx="279">
                  <c:v>2.4330999999999996</c:v>
                </c:pt>
                <c:pt idx="280">
                  <c:v>2.4314999999999998</c:v>
                </c:pt>
                <c:pt idx="281">
                  <c:v>2.4213999999999984</c:v>
                </c:pt>
                <c:pt idx="282">
                  <c:v>2.4131999999999998</c:v>
                </c:pt>
                <c:pt idx="283">
                  <c:v>2.4085999999999999</c:v>
                </c:pt>
                <c:pt idx="284">
                  <c:v>2.4038000000000004</c:v>
                </c:pt>
                <c:pt idx="285">
                  <c:v>2.3974000000000011</c:v>
                </c:pt>
                <c:pt idx="286">
                  <c:v>2.3918999999999997</c:v>
                </c:pt>
                <c:pt idx="287">
                  <c:v>2.3839000000000006</c:v>
                </c:pt>
                <c:pt idx="288">
                  <c:v>2.3821000000000012</c:v>
                </c:pt>
                <c:pt idx="289">
                  <c:v>2.3748000000000005</c:v>
                </c:pt>
                <c:pt idx="290">
                  <c:v>2.3722999999999992</c:v>
                </c:pt>
                <c:pt idx="291">
                  <c:v>2.3611000000000004</c:v>
                </c:pt>
                <c:pt idx="292">
                  <c:v>2.3587999999999987</c:v>
                </c:pt>
                <c:pt idx="293">
                  <c:v>2.3596000000000004</c:v>
                </c:pt>
                <c:pt idx="294">
                  <c:v>2.3563000000000009</c:v>
                </c:pt>
                <c:pt idx="295">
                  <c:v>2.3551000000000002</c:v>
                </c:pt>
                <c:pt idx="296">
                  <c:v>2.3525999999999989</c:v>
                </c:pt>
                <c:pt idx="297">
                  <c:v>2.3491</c:v>
                </c:pt>
                <c:pt idx="298">
                  <c:v>2.3496999999999986</c:v>
                </c:pt>
                <c:pt idx="299">
                  <c:v>2.3457000000000008</c:v>
                </c:pt>
                <c:pt idx="300">
                  <c:v>2.3462999999999994</c:v>
                </c:pt>
                <c:pt idx="301">
                  <c:v>2.3480999999999987</c:v>
                </c:pt>
                <c:pt idx="302">
                  <c:v>2.3426000000000009</c:v>
                </c:pt>
                <c:pt idx="303">
                  <c:v>2.3389999999999986</c:v>
                </c:pt>
                <c:pt idx="304">
                  <c:v>2.3349000000000011</c:v>
                </c:pt>
                <c:pt idx="305">
                  <c:v>2.3336000000000006</c:v>
                </c:pt>
                <c:pt idx="306">
                  <c:v>2.3325999999999993</c:v>
                </c:pt>
                <c:pt idx="307">
                  <c:v>2.3256000000000014</c:v>
                </c:pt>
                <c:pt idx="308">
                  <c:v>2.3217999999999996</c:v>
                </c:pt>
                <c:pt idx="309">
                  <c:v>2.3167000000000009</c:v>
                </c:pt>
                <c:pt idx="310">
                  <c:v>2.3138000000000005</c:v>
                </c:pt>
                <c:pt idx="311">
                  <c:v>2.3180000000000014</c:v>
                </c:pt>
                <c:pt idx="312">
                  <c:v>2.3072000000000017</c:v>
                </c:pt>
                <c:pt idx="313">
                  <c:v>2.3041000000000018</c:v>
                </c:pt>
                <c:pt idx="314">
                  <c:v>2.3069999999999986</c:v>
                </c:pt>
                <c:pt idx="315">
                  <c:v>2.3016000000000005</c:v>
                </c:pt>
                <c:pt idx="316">
                  <c:v>2.2891000000000012</c:v>
                </c:pt>
                <c:pt idx="317">
                  <c:v>2.2886999999999986</c:v>
                </c:pt>
                <c:pt idx="318">
                  <c:v>2.2846000000000011</c:v>
                </c:pt>
                <c:pt idx="319">
                  <c:v>2.2787000000000006</c:v>
                </c:pt>
                <c:pt idx="320">
                  <c:v>2.2760999999999996</c:v>
                </c:pt>
                <c:pt idx="321">
                  <c:v>2.2693000000000012</c:v>
                </c:pt>
                <c:pt idx="322">
                  <c:v>2.2617000000000012</c:v>
                </c:pt>
                <c:pt idx="323">
                  <c:v>2.2597999999999985</c:v>
                </c:pt>
                <c:pt idx="324">
                  <c:v>2.2532999999999994</c:v>
                </c:pt>
                <c:pt idx="325">
                  <c:v>2.2441999999999993</c:v>
                </c:pt>
                <c:pt idx="326">
                  <c:v>2.2409999999999997</c:v>
                </c:pt>
                <c:pt idx="327">
                  <c:v>2.2342000000000013</c:v>
                </c:pt>
                <c:pt idx="328">
                  <c:v>2.2249000000000017</c:v>
                </c:pt>
                <c:pt idx="329">
                  <c:v>2.2170999999999985</c:v>
                </c:pt>
                <c:pt idx="330">
                  <c:v>2.2109999999999985</c:v>
                </c:pt>
                <c:pt idx="331">
                  <c:v>2.2050000000000018</c:v>
                </c:pt>
                <c:pt idx="332">
                  <c:v>2.1948000000000008</c:v>
                </c:pt>
                <c:pt idx="333">
                  <c:v>2.1889000000000003</c:v>
                </c:pt>
                <c:pt idx="334">
                  <c:v>2.1796000000000006</c:v>
                </c:pt>
                <c:pt idx="335">
                  <c:v>2.1722999999999999</c:v>
                </c:pt>
                <c:pt idx="336">
                  <c:v>2.1631</c:v>
                </c:pt>
                <c:pt idx="337">
                  <c:v>2.1555</c:v>
                </c:pt>
                <c:pt idx="338">
                  <c:v>2.1460000000000008</c:v>
                </c:pt>
                <c:pt idx="339">
                  <c:v>2.1379000000000019</c:v>
                </c:pt>
                <c:pt idx="340">
                  <c:v>2.1314999999999991</c:v>
                </c:pt>
                <c:pt idx="341">
                  <c:v>2.1220999999999997</c:v>
                </c:pt>
                <c:pt idx="342">
                  <c:v>2.113900000000001</c:v>
                </c:pt>
                <c:pt idx="343">
                  <c:v>2.1010999999999989</c:v>
                </c:pt>
                <c:pt idx="344">
                  <c:v>2.0900999999999996</c:v>
                </c:pt>
                <c:pt idx="345">
                  <c:v>2.0832000000000015</c:v>
                </c:pt>
                <c:pt idx="346">
                  <c:v>2.0749999999999993</c:v>
                </c:pt>
                <c:pt idx="347">
                  <c:v>2.0663000000000018</c:v>
                </c:pt>
                <c:pt idx="348">
                  <c:v>2.0590000000000011</c:v>
                </c:pt>
                <c:pt idx="349">
                  <c:v>2.0496000000000016</c:v>
                </c:pt>
                <c:pt idx="350">
                  <c:v>2.0390000000000015</c:v>
                </c:pt>
                <c:pt idx="351">
                  <c:v>2.0338999999999992</c:v>
                </c:pt>
                <c:pt idx="352">
                  <c:v>2.020900000000001</c:v>
                </c:pt>
                <c:pt idx="353">
                  <c:v>2.0129000000000019</c:v>
                </c:pt>
                <c:pt idx="354">
                  <c:v>2.0057000000000009</c:v>
                </c:pt>
                <c:pt idx="355">
                  <c:v>1.9964000000000013</c:v>
                </c:pt>
                <c:pt idx="356">
                  <c:v>1.9876000000000005</c:v>
                </c:pt>
                <c:pt idx="357">
                  <c:v>1.9792999999999985</c:v>
                </c:pt>
                <c:pt idx="358">
                  <c:v>1.9769000000000005</c:v>
                </c:pt>
                <c:pt idx="359">
                  <c:v>1.9666999999999994</c:v>
                </c:pt>
                <c:pt idx="360">
                  <c:v>1.9582000000000015</c:v>
                </c:pt>
                <c:pt idx="361">
                  <c:v>1.9535000000000018</c:v>
                </c:pt>
                <c:pt idx="362">
                  <c:v>1.9438999999999993</c:v>
                </c:pt>
                <c:pt idx="363">
                  <c:v>1.9411999999999985</c:v>
                </c:pt>
                <c:pt idx="364">
                  <c:v>1.9342000000000006</c:v>
                </c:pt>
                <c:pt idx="365">
                  <c:v>1.9304999999999986</c:v>
                </c:pt>
                <c:pt idx="366">
                  <c:v>1.9237000000000002</c:v>
                </c:pt>
                <c:pt idx="367">
                  <c:v>1.9222999999999999</c:v>
                </c:pt>
                <c:pt idx="368">
                  <c:v>1.9178999999999995</c:v>
                </c:pt>
                <c:pt idx="369">
                  <c:v>1.9115000000000002</c:v>
                </c:pt>
                <c:pt idx="370">
                  <c:v>1.9054000000000002</c:v>
                </c:pt>
                <c:pt idx="371">
                  <c:v>1.9024999999999999</c:v>
                </c:pt>
                <c:pt idx="372">
                  <c:v>1.8979999999999997</c:v>
                </c:pt>
                <c:pt idx="373">
                  <c:v>1.8907999999999987</c:v>
                </c:pt>
                <c:pt idx="374">
                  <c:v>1.8890999999999991</c:v>
                </c:pt>
                <c:pt idx="375">
                  <c:v>1.8853000000000009</c:v>
                </c:pt>
                <c:pt idx="376">
                  <c:v>1.8832999999999984</c:v>
                </c:pt>
                <c:pt idx="377">
                  <c:v>1.8811</c:v>
                </c:pt>
                <c:pt idx="378">
                  <c:v>1.8774000000000015</c:v>
                </c:pt>
                <c:pt idx="379">
                  <c:v>1.8775000000000013</c:v>
                </c:pt>
                <c:pt idx="380">
                  <c:v>1.8737999999999992</c:v>
                </c:pt>
                <c:pt idx="381">
                  <c:v>1.8648999999999987</c:v>
                </c:pt>
                <c:pt idx="382">
                  <c:v>1.8645999999999994</c:v>
                </c:pt>
                <c:pt idx="383">
                  <c:v>1.8648999999999987</c:v>
                </c:pt>
                <c:pt idx="384">
                  <c:v>1.8593000000000011</c:v>
                </c:pt>
                <c:pt idx="385">
                  <c:v>1.8536999999999999</c:v>
                </c:pt>
                <c:pt idx="386">
                  <c:v>1.8510999999999989</c:v>
                </c:pt>
                <c:pt idx="387">
                  <c:v>1.8569999999999993</c:v>
                </c:pt>
                <c:pt idx="388">
                  <c:v>1.8471000000000011</c:v>
                </c:pt>
                <c:pt idx="389">
                  <c:v>1.8443000000000005</c:v>
                </c:pt>
                <c:pt idx="390">
                  <c:v>1.8407000000000018</c:v>
                </c:pt>
                <c:pt idx="391">
                  <c:v>1.8405999999999985</c:v>
                </c:pt>
                <c:pt idx="392">
                  <c:v>1.8331000000000017</c:v>
                </c:pt>
                <c:pt idx="393">
                  <c:v>1.8303000000000011</c:v>
                </c:pt>
                <c:pt idx="394">
                  <c:v>1.8257000000000012</c:v>
                </c:pt>
                <c:pt idx="395">
                  <c:v>1.8239000000000019</c:v>
                </c:pt>
                <c:pt idx="396">
                  <c:v>1.8224000000000018</c:v>
                </c:pt>
                <c:pt idx="397">
                  <c:v>1.8149000000000015</c:v>
                </c:pt>
                <c:pt idx="398">
                  <c:v>1.8095999999999997</c:v>
                </c:pt>
                <c:pt idx="399">
                  <c:v>1.8079000000000001</c:v>
                </c:pt>
                <c:pt idx="400">
                  <c:v>1.7998000000000012</c:v>
                </c:pt>
                <c:pt idx="401">
                  <c:v>1.7955000000000005</c:v>
                </c:pt>
                <c:pt idx="402">
                  <c:v>1.7941000000000003</c:v>
                </c:pt>
                <c:pt idx="403">
                  <c:v>1.7844000000000015</c:v>
                </c:pt>
                <c:pt idx="404">
                  <c:v>1.780899999999999</c:v>
                </c:pt>
                <c:pt idx="405">
                  <c:v>1.7773000000000003</c:v>
                </c:pt>
                <c:pt idx="406">
                  <c:v>1.7700999999999993</c:v>
                </c:pt>
                <c:pt idx="407">
                  <c:v>1.7662000000000013</c:v>
                </c:pt>
                <c:pt idx="408">
                  <c:v>1.7547999999999995</c:v>
                </c:pt>
                <c:pt idx="409">
                  <c:v>1.751100000000001</c:v>
                </c:pt>
                <c:pt idx="410">
                  <c:v>1.7453000000000003</c:v>
                </c:pt>
                <c:pt idx="411">
                  <c:v>1.7407000000000004</c:v>
                </c:pt>
                <c:pt idx="412">
                  <c:v>1.7343000000000011</c:v>
                </c:pt>
                <c:pt idx="413">
                  <c:v>1.7266000000000012</c:v>
                </c:pt>
                <c:pt idx="414">
                  <c:v>1.7195</c:v>
                </c:pt>
                <c:pt idx="415">
                  <c:v>1.7152999999999992</c:v>
                </c:pt>
                <c:pt idx="416">
                  <c:v>1.7087000000000003</c:v>
                </c:pt>
                <c:pt idx="417">
                  <c:v>1.702300000000001</c:v>
                </c:pt>
                <c:pt idx="418">
                  <c:v>1.698599999999999</c:v>
                </c:pt>
                <c:pt idx="419">
                  <c:v>1.6875</c:v>
                </c:pt>
                <c:pt idx="420">
                  <c:v>1.6856000000000009</c:v>
                </c:pt>
                <c:pt idx="421">
                  <c:v>1.6774999999999984</c:v>
                </c:pt>
                <c:pt idx="422">
                  <c:v>1.6731000000000016</c:v>
                </c:pt>
                <c:pt idx="423">
                  <c:v>1.6626000000000012</c:v>
                </c:pt>
                <c:pt idx="424">
                  <c:v>1.6573999999999991</c:v>
                </c:pt>
                <c:pt idx="425">
                  <c:v>1.6539999999999999</c:v>
                </c:pt>
                <c:pt idx="426">
                  <c:v>1.6473000000000013</c:v>
                </c:pt>
                <c:pt idx="427">
                  <c:v>1.6440000000000019</c:v>
                </c:pt>
                <c:pt idx="428">
                  <c:v>1.6388999999999996</c:v>
                </c:pt>
                <c:pt idx="429">
                  <c:v>1.6323000000000008</c:v>
                </c:pt>
                <c:pt idx="430">
                  <c:v>1.6332999999999984</c:v>
                </c:pt>
                <c:pt idx="431">
                  <c:v>1.6281999999999996</c:v>
                </c:pt>
                <c:pt idx="432">
                  <c:v>1.6239999999999988</c:v>
                </c:pt>
                <c:pt idx="433">
                  <c:v>1.6179999999999986</c:v>
                </c:pt>
                <c:pt idx="434">
                  <c:v>1.6145999999999994</c:v>
                </c:pt>
                <c:pt idx="435">
                  <c:v>1.6073999999999984</c:v>
                </c:pt>
                <c:pt idx="436">
                  <c:v>1.6063000000000009</c:v>
                </c:pt>
                <c:pt idx="437">
                  <c:v>1.6063000000000009</c:v>
                </c:pt>
                <c:pt idx="438">
                  <c:v>1.6079000000000008</c:v>
                </c:pt>
                <c:pt idx="439">
                  <c:v>1.6067</c:v>
                </c:pt>
                <c:pt idx="440">
                  <c:v>1.6054999999999993</c:v>
                </c:pt>
                <c:pt idx="441">
                  <c:v>1.6044000000000018</c:v>
                </c:pt>
                <c:pt idx="442">
                  <c:v>1.6048000000000009</c:v>
                </c:pt>
                <c:pt idx="443">
                  <c:v>1.6061000000000014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3D0-48E1-8A47-22BEE51010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2636592"/>
        <c:axId val="1839949360"/>
      </c:scatterChart>
      <c:valAx>
        <c:axId val="1782636592"/>
        <c:scaling>
          <c:logBase val="10"/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/>
                  <a:t>t/t'</a:t>
                </a:r>
              </a:p>
            </c:rich>
          </c:tx>
          <c:layout>
            <c:manualLayout>
              <c:xMode val="edge"/>
              <c:yMode val="edge"/>
              <c:x val="0.53526958887775034"/>
              <c:y val="0.8959785491807410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high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949360"/>
        <c:crosses val="autoZero"/>
        <c:crossBetween val="midCat"/>
      </c:valAx>
      <c:valAx>
        <c:axId val="1839949360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/>
                  <a:t>Residual Drawdown (m)</a:t>
                </a:r>
              </a:p>
              <a:p>
                <a:pPr>
                  <a:defRPr/>
                </a:pPr>
                <a:endParaRPr lang="en-CA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6365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jpeg"/><Relationship Id="rId1" Type="http://schemas.openxmlformats.org/officeDocument/2006/relationships/chart" Target="../charts/chart8.xml"/><Relationship Id="rId5" Type="http://schemas.openxmlformats.org/officeDocument/2006/relationships/chart" Target="../charts/chart10.xml"/><Relationship Id="rId4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602979</xdr:colOff>
      <xdr:row>4</xdr:row>
      <xdr:rowOff>0</xdr:rowOff>
    </xdr:from>
    <xdr:to>
      <xdr:col>34</xdr:col>
      <xdr:colOff>336175</xdr:colOff>
      <xdr:row>23</xdr:row>
      <xdr:rowOff>96940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CC431E9-81B3-414D-9A39-4C302B9B5B7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25</xdr:col>
      <xdr:colOff>14066</xdr:colOff>
      <xdr:row>26</xdr:row>
      <xdr:rowOff>151188</xdr:rowOff>
    </xdr:from>
    <xdr:to>
      <xdr:col>35</xdr:col>
      <xdr:colOff>388471</xdr:colOff>
      <xdr:row>53</xdr:row>
      <xdr:rowOff>52294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7F79A098-CFD0-4E00-8285-6B9673EC8B5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34</xdr:col>
      <xdr:colOff>434042</xdr:colOff>
      <xdr:row>3</xdr:row>
      <xdr:rowOff>686421</xdr:rowOff>
    </xdr:from>
    <xdr:to>
      <xdr:col>44</xdr:col>
      <xdr:colOff>425824</xdr:colOff>
      <xdr:row>23</xdr:row>
      <xdr:rowOff>97116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46C754E7-B59C-41F5-9FA5-6E275D4C382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35</xdr:col>
      <xdr:colOff>475258</xdr:colOff>
      <xdr:row>26</xdr:row>
      <xdr:rowOff>145484</xdr:rowOff>
    </xdr:from>
    <xdr:to>
      <xdr:col>46</xdr:col>
      <xdr:colOff>59765</xdr:colOff>
      <xdr:row>53</xdr:row>
      <xdr:rowOff>1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3F9505BF-AB30-4556-9566-DFEA5439EDA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24</xdr:col>
      <xdr:colOff>183527</xdr:colOff>
      <xdr:row>54</xdr:row>
      <xdr:rowOff>60634</xdr:rowOff>
    </xdr:from>
    <xdr:to>
      <xdr:col>34</xdr:col>
      <xdr:colOff>306294</xdr:colOff>
      <xdr:row>76</xdr:row>
      <xdr:rowOff>82176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0AE8AC14-1256-4E14-BBA4-B4040F8B8CF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34</xdr:col>
      <xdr:colOff>408397</xdr:colOff>
      <xdr:row>54</xdr:row>
      <xdr:rowOff>67235</xdr:rowOff>
    </xdr:from>
    <xdr:to>
      <xdr:col>47</xdr:col>
      <xdr:colOff>261470</xdr:colOff>
      <xdr:row>83</xdr:row>
      <xdr:rowOff>82177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33764DC0-B626-4D66-86E6-163EBC670A3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36</xdr:col>
      <xdr:colOff>508000</xdr:colOff>
      <xdr:row>64</xdr:row>
      <xdr:rowOff>82155</xdr:rowOff>
    </xdr:from>
    <xdr:to>
      <xdr:col>45</xdr:col>
      <xdr:colOff>470647</xdr:colOff>
      <xdr:row>64</xdr:row>
      <xdr:rowOff>112059</xdr:rowOff>
    </xdr:to>
    <xdr:cxnSp macro="">
      <xdr:nvCxnSpPr>
        <xdr:cNvPr id="8" name="Straight Arrow Connector 7">
          <a:extLst>
            <a:ext uri="{FF2B5EF4-FFF2-40B4-BE49-F238E27FC236}">
              <a16:creationId xmlns:a16="http://schemas.microsoft.com/office/drawing/2014/main" id="{782979F0-37EA-48F0-AB9A-45EAEBABE4AF}"/>
            </a:ext>
          </a:extLst>
        </xdr:cNvPr>
        <xdr:cNvCxnSpPr/>
      </xdr:nvCxnSpPr>
      <xdr:spPr>
        <a:xfrm>
          <a:off x="27319941" y="12587920"/>
          <a:ext cx="5475941" cy="29904"/>
        </a:xfrm>
        <a:prstGeom prst="straightConnector1">
          <a:avLst/>
        </a:prstGeom>
        <a:ln>
          <a:solidFill>
            <a:schemeClr val="accent2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47</xdr:col>
      <xdr:colOff>566521</xdr:colOff>
      <xdr:row>54</xdr:row>
      <xdr:rowOff>95872</xdr:rowOff>
    </xdr:from>
    <xdr:to>
      <xdr:col>59</xdr:col>
      <xdr:colOff>149412</xdr:colOff>
      <xdr:row>80</xdr:row>
      <xdr:rowOff>14941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96362E98-9465-493D-A189-9BA61A5F8D8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36</xdr:col>
      <xdr:colOff>440765</xdr:colOff>
      <xdr:row>75</xdr:row>
      <xdr:rowOff>29883</xdr:rowOff>
    </xdr:from>
    <xdr:to>
      <xdr:col>45</xdr:col>
      <xdr:colOff>455706</xdr:colOff>
      <xdr:row>75</xdr:row>
      <xdr:rowOff>59765</xdr:rowOff>
    </xdr:to>
    <xdr:cxnSp macro="">
      <xdr:nvCxnSpPr>
        <xdr:cNvPr id="7" name="Straight Arrow Connector 6">
          <a:extLst>
            <a:ext uri="{FF2B5EF4-FFF2-40B4-BE49-F238E27FC236}">
              <a16:creationId xmlns:a16="http://schemas.microsoft.com/office/drawing/2014/main" id="{5ECF5A08-D4CB-4A6F-9728-AA64F6984348}"/>
            </a:ext>
          </a:extLst>
        </xdr:cNvPr>
        <xdr:cNvCxnSpPr/>
      </xdr:nvCxnSpPr>
      <xdr:spPr>
        <a:xfrm>
          <a:off x="27252706" y="14590059"/>
          <a:ext cx="5528235" cy="29882"/>
        </a:xfrm>
        <a:prstGeom prst="straightConnector1">
          <a:avLst/>
        </a:prstGeom>
        <a:ln>
          <a:solidFill>
            <a:schemeClr val="accent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0.48482</cdr:x>
      <cdr:y>0.29847</cdr:y>
    </cdr:from>
    <cdr:to>
      <cdr:x>0.71883</cdr:x>
      <cdr:y>0.43077</cdr:y>
    </cdr:to>
    <cdr:sp macro="" textlink="">
      <cdr:nvSpPr>
        <cdr:cNvPr id="2" name="TextBox 30">
          <a:extLst xmlns:a="http://schemas.openxmlformats.org/drawingml/2006/main">
            <a:ext uri="{FF2B5EF4-FFF2-40B4-BE49-F238E27FC236}">
              <a16:creationId xmlns:a16="http://schemas.microsoft.com/office/drawing/2014/main" id="{867349B2-1D78-E98A-1F5D-927125B21F54}"/>
            </a:ext>
          </a:extLst>
        </cdr:cNvPr>
        <cdr:cNvSpPr txBox="1"/>
      </cdr:nvSpPr>
      <cdr:spPr>
        <a:xfrm xmlns:a="http://schemas.openxmlformats.org/drawingml/2006/main">
          <a:off x="3789702" y="1621026"/>
          <a:ext cx="1829191" cy="718530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CA" sz="900" b="1" baseline="0"/>
            <a:t>Radial Flow: </a:t>
          </a:r>
          <a:r>
            <a:rPr lang="en-CA" sz="900" i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 = [1, 4311]</a:t>
          </a:r>
          <a:endParaRPr lang="en-CA" sz="900">
            <a:effectLst/>
          </a:endParaRPr>
        </a:p>
        <a:p xmlns:a="http://schemas.openxmlformats.org/drawingml/2006/main">
          <a:endParaRPr lang="en-CA" sz="900" b="1" baseline="0"/>
        </a:p>
        <a:p xmlns:a="http://schemas.openxmlformats.org/drawingml/2006/main">
          <a:endParaRPr lang="en-CA" sz="1100" baseline="0"/>
        </a:p>
        <a:p xmlns:a="http://schemas.openxmlformats.org/drawingml/2006/main">
          <a:endParaRPr lang="en-CA" sz="1100"/>
        </a:p>
      </cdr:txBody>
    </cdr:sp>
  </cdr:relSizeAnchor>
  <cdr:relSizeAnchor xmlns:cdr="http://schemas.openxmlformats.org/drawingml/2006/chartDrawing">
    <cdr:from>
      <cdr:x>0.86554</cdr:x>
      <cdr:y>1</cdr:y>
    </cdr:from>
    <cdr:to>
      <cdr:x>1</cdr:x>
      <cdr:y>1</cdr:y>
    </cdr:to>
    <cdr:cxnSp macro="">
      <cdr:nvCxnSpPr>
        <cdr:cNvPr id="3" name="Straight Arrow Connector 2">
          <a:extLst xmlns:a="http://schemas.openxmlformats.org/drawingml/2006/main">
            <a:ext uri="{FF2B5EF4-FFF2-40B4-BE49-F238E27FC236}">
              <a16:creationId xmlns:a16="http://schemas.microsoft.com/office/drawing/2014/main" id="{782979F0-37EA-48F0-AB9A-45EAEBABE4AF}"/>
            </a:ext>
          </a:extLst>
        </cdr:cNvPr>
        <cdr:cNvCxnSpPr/>
      </cdr:nvCxnSpPr>
      <cdr:spPr>
        <a:xfrm xmlns:a="http://schemas.openxmlformats.org/drawingml/2006/main">
          <a:off x="31248350" y="9956800"/>
          <a:ext cx="755650" cy="0"/>
        </a:xfrm>
        <a:prstGeom xmlns:a="http://schemas.openxmlformats.org/drawingml/2006/main" prst="straightConnector1">
          <a:avLst/>
        </a:prstGeom>
        <a:ln xmlns:a="http://schemas.openxmlformats.org/drawingml/2006/main">
          <a:solidFill>
            <a:sysClr val="windowText" lastClr="000000"/>
          </a:solidFill>
          <a:headEnd type="triangle"/>
          <a:tailEnd type="triangle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0.47702</cdr:x>
      <cdr:y>0.66952</cdr:y>
    </cdr:from>
    <cdr:to>
      <cdr:x>0.71103</cdr:x>
      <cdr:y>0.82776</cdr:y>
    </cdr:to>
    <cdr:sp macro="" textlink="">
      <cdr:nvSpPr>
        <cdr:cNvPr id="4" name="TextBox 30">
          <a:extLst xmlns:a="http://schemas.openxmlformats.org/drawingml/2006/main">
            <a:ext uri="{FF2B5EF4-FFF2-40B4-BE49-F238E27FC236}">
              <a16:creationId xmlns:a16="http://schemas.microsoft.com/office/drawing/2014/main" id="{BC9FB9AD-8B98-2893-D801-974451363FE3}"/>
            </a:ext>
          </a:extLst>
        </cdr:cNvPr>
        <cdr:cNvSpPr txBox="1"/>
      </cdr:nvSpPr>
      <cdr:spPr>
        <a:xfrm xmlns:a="http://schemas.openxmlformats.org/drawingml/2006/main">
          <a:off x="3728732" y="3636242"/>
          <a:ext cx="1829190" cy="859402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CA" sz="900" b="1" baseline="0"/>
            <a:t>Radial Flow: </a:t>
          </a:r>
          <a:r>
            <a:rPr lang="en-CA" sz="900" i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t' = [1, 4431]</a:t>
          </a:r>
          <a:endParaRPr lang="en-CA" sz="900">
            <a:effectLst/>
          </a:endParaRPr>
        </a:p>
        <a:p xmlns:a="http://schemas.openxmlformats.org/drawingml/2006/main">
          <a:endParaRPr lang="en-CA" sz="900" b="0" baseline="0"/>
        </a:p>
        <a:p xmlns:a="http://schemas.openxmlformats.org/drawingml/2006/main">
          <a:r>
            <a:rPr lang="en-CA" sz="900" b="0" i="1" baseline="0"/>
            <a:t>     t/t' = [1081, 2.6]</a:t>
          </a:r>
        </a:p>
        <a:p xmlns:a="http://schemas.openxmlformats.org/drawingml/2006/main">
          <a:endParaRPr lang="en-CA" sz="1100" baseline="0"/>
        </a:p>
        <a:p xmlns:a="http://schemas.openxmlformats.org/drawingml/2006/main">
          <a:endParaRPr lang="en-CA" sz="1100"/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27748</xdr:colOff>
      <xdr:row>44</xdr:row>
      <xdr:rowOff>156576</xdr:rowOff>
    </xdr:from>
    <xdr:to>
      <xdr:col>13</xdr:col>
      <xdr:colOff>548012</xdr:colOff>
      <xdr:row>64</xdr:row>
      <xdr:rowOff>130479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BFE7C529-180D-4E86-AA4B-2C13AD5EB4D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2</xdr:col>
      <xdr:colOff>121137</xdr:colOff>
      <xdr:row>49</xdr:row>
      <xdr:rowOff>36145</xdr:rowOff>
    </xdr:from>
    <xdr:to>
      <xdr:col>12</xdr:col>
      <xdr:colOff>478423</xdr:colOff>
      <xdr:row>73</xdr:row>
      <xdr:rowOff>121780</xdr:rowOff>
    </xdr:to>
    <xdr:pic>
      <xdr:nvPicPr>
        <xdr:cNvPr id="9" name="Picture 8" descr="Solved A pumping test was conducted in a confined aquifer | Chegg.com">
          <a:extLst>
            <a:ext uri="{FF2B5EF4-FFF2-40B4-BE49-F238E27FC236}">
              <a16:creationId xmlns:a16="http://schemas.microsoft.com/office/drawing/2014/main" id="{B6B9718C-0F0C-792B-B1D2-61B9EB30D7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alphaModFix amt="3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00000">
          <a:off x="2327236" y="8050936"/>
          <a:ext cx="4469745" cy="6446327"/>
        </a:xfrm>
        <a:prstGeom prst="rect">
          <a:avLst/>
        </a:prstGeom>
        <a:blipFill dpi="0" rotWithShape="1">
          <a:blip xmlns:r="http://schemas.openxmlformats.org/officeDocument/2006/relationships" r:embed="rId3">
            <a:alphaModFix amt="16000"/>
          </a:blip>
          <a:srcRect/>
          <a:tile tx="0" ty="0" sx="100000" sy="100000" flip="none" algn="tl"/>
        </a:blipFill>
      </xdr:spPr>
    </xdr:pic>
    <xdr:clientData/>
  </xdr:twoCellAnchor>
  <xdr:twoCellAnchor>
    <xdr:from>
      <xdr:col>4</xdr:col>
      <xdr:colOff>193283</xdr:colOff>
      <xdr:row>55</xdr:row>
      <xdr:rowOff>17223</xdr:rowOff>
    </xdr:from>
    <xdr:to>
      <xdr:col>8</xdr:col>
      <xdr:colOff>3479</xdr:colOff>
      <xdr:row>67</xdr:row>
      <xdr:rowOff>91945</xdr:rowOff>
    </xdr:to>
    <xdr:grpSp>
      <xdr:nvGrpSpPr>
        <xdr:cNvPr id="18" name="Group 17">
          <a:extLst>
            <a:ext uri="{FF2B5EF4-FFF2-40B4-BE49-F238E27FC236}">
              <a16:creationId xmlns:a16="http://schemas.microsoft.com/office/drawing/2014/main" id="{2FAA3F92-AA51-099D-4C3D-F22DD5ED441D}"/>
            </a:ext>
          </a:extLst>
        </xdr:cNvPr>
        <xdr:cNvGrpSpPr/>
      </xdr:nvGrpSpPr>
      <xdr:grpSpPr>
        <a:xfrm>
          <a:off x="2628899" y="10116333"/>
          <a:ext cx="2245813" cy="2266776"/>
          <a:chOff x="16325850" y="16014700"/>
          <a:chExt cx="2247900" cy="2286000"/>
        </a:xfrm>
      </xdr:grpSpPr>
      <xdr:cxnSp macro="">
        <xdr:nvCxnSpPr>
          <xdr:cNvPr id="12" name="Straight Connector 11">
            <a:extLst>
              <a:ext uri="{FF2B5EF4-FFF2-40B4-BE49-F238E27FC236}">
                <a16:creationId xmlns:a16="http://schemas.microsoft.com/office/drawing/2014/main" id="{8B16812A-DD16-AB4B-6A0B-D285788AA8DB}"/>
              </a:ext>
            </a:extLst>
          </xdr:cNvPr>
          <xdr:cNvCxnSpPr/>
        </xdr:nvCxnSpPr>
        <xdr:spPr>
          <a:xfrm flipH="1">
            <a:off x="18554700" y="16021050"/>
            <a:ext cx="12700" cy="2279650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4" name="Straight Connector 13">
            <a:extLst>
              <a:ext uri="{FF2B5EF4-FFF2-40B4-BE49-F238E27FC236}">
                <a16:creationId xmlns:a16="http://schemas.microsoft.com/office/drawing/2014/main" id="{0D59C061-0157-4A8B-AB70-508D3E96564E}"/>
              </a:ext>
            </a:extLst>
          </xdr:cNvPr>
          <xdr:cNvCxnSpPr/>
        </xdr:nvCxnSpPr>
        <xdr:spPr>
          <a:xfrm flipH="1">
            <a:off x="16325850" y="16014700"/>
            <a:ext cx="2247900" cy="0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7</xdr:col>
      <xdr:colOff>571934</xdr:colOff>
      <xdr:row>54</xdr:row>
      <xdr:rowOff>174494</xdr:rowOff>
    </xdr:from>
    <xdr:to>
      <xdr:col>8</xdr:col>
      <xdr:colOff>26530</xdr:colOff>
      <xdr:row>55</xdr:row>
      <xdr:rowOff>47494</xdr:rowOff>
    </xdr:to>
    <xdr:sp macro="" textlink="">
      <xdr:nvSpPr>
        <xdr:cNvPr id="17" name="Flowchart: Connector 16">
          <a:extLst>
            <a:ext uri="{FF2B5EF4-FFF2-40B4-BE49-F238E27FC236}">
              <a16:creationId xmlns:a16="http://schemas.microsoft.com/office/drawing/2014/main" id="{100D4001-A7C7-6261-1389-06B2EE9FD574}"/>
            </a:ext>
          </a:extLst>
        </xdr:cNvPr>
        <xdr:cNvSpPr/>
      </xdr:nvSpPr>
      <xdr:spPr>
        <a:xfrm>
          <a:off x="4834263" y="10090932"/>
          <a:ext cx="63500" cy="55672"/>
        </a:xfrm>
        <a:prstGeom prst="flowChartConnector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A" sz="1100"/>
        </a:p>
      </xdr:txBody>
    </xdr:sp>
    <xdr:clientData/>
  </xdr:twoCellAnchor>
  <xdr:oneCellAnchor>
    <xdr:from>
      <xdr:col>7</xdr:col>
      <xdr:colOff>72895</xdr:colOff>
      <xdr:row>48</xdr:row>
      <xdr:rowOff>132393</xdr:rowOff>
    </xdr:from>
    <xdr:ext cx="886781" cy="264560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18FB9DC5-3C79-2DB1-26AB-65A849D13281}"/>
            </a:ext>
          </a:extLst>
        </xdr:cNvPr>
        <xdr:cNvSpPr txBox="1"/>
      </xdr:nvSpPr>
      <xdr:spPr>
        <a:xfrm>
          <a:off x="4335224" y="8952804"/>
          <a:ext cx="88678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CA" sz="1100"/>
            <a:t>Match</a:t>
          </a:r>
          <a:r>
            <a:rPr lang="en-CA" sz="1100" baseline="0"/>
            <a:t> Point</a:t>
          </a:r>
          <a:endParaRPr lang="en-CA" sz="1100"/>
        </a:p>
      </xdr:txBody>
    </xdr:sp>
    <xdr:clientData/>
  </xdr:oneCellAnchor>
  <xdr:twoCellAnchor>
    <xdr:from>
      <xdr:col>15</xdr:col>
      <xdr:colOff>165273</xdr:colOff>
      <xdr:row>38</xdr:row>
      <xdr:rowOff>8699</xdr:rowOff>
    </xdr:from>
    <xdr:to>
      <xdr:col>29</xdr:col>
      <xdr:colOff>452328</xdr:colOff>
      <xdr:row>65</xdr:row>
      <xdr:rowOff>173798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5B4DDAC-F7BA-4366-AD8E-F5FEADDBF70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21</xdr:col>
      <xdr:colOff>461028</xdr:colOff>
      <xdr:row>50</xdr:row>
      <xdr:rowOff>60891</xdr:rowOff>
    </xdr:from>
    <xdr:to>
      <xdr:col>28</xdr:col>
      <xdr:colOff>556712</xdr:colOff>
      <xdr:row>59</xdr:row>
      <xdr:rowOff>121780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56B80270-6DE1-7039-A8FF-B3CAB9340A53}"/>
            </a:ext>
          </a:extLst>
        </xdr:cNvPr>
        <xdr:cNvCxnSpPr/>
      </xdr:nvCxnSpPr>
      <xdr:spPr>
        <a:xfrm>
          <a:off x="13248014" y="9246644"/>
          <a:ext cx="4358013" cy="170493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465377</xdr:colOff>
      <xdr:row>58</xdr:row>
      <xdr:rowOff>145268</xdr:rowOff>
    </xdr:from>
    <xdr:to>
      <xdr:col>29</xdr:col>
      <xdr:colOff>21813</xdr:colOff>
      <xdr:row>63</xdr:row>
      <xdr:rowOff>146312</xdr:rowOff>
    </xdr:to>
    <xdr:sp macro="" textlink="">
      <xdr:nvSpPr>
        <xdr:cNvPr id="22" name="TextBox 1">
          <a:extLst>
            <a:ext uri="{FF2B5EF4-FFF2-40B4-BE49-F238E27FC236}">
              <a16:creationId xmlns:a16="http://schemas.microsoft.com/office/drawing/2014/main" id="{BB96EE4A-1A13-D612-B5A5-A40DFF69158A}"/>
            </a:ext>
          </a:extLst>
        </xdr:cNvPr>
        <xdr:cNvSpPr txBox="1"/>
      </xdr:nvSpPr>
      <xdr:spPr>
        <a:xfrm>
          <a:off x="15687980" y="10792391"/>
          <a:ext cx="1992052" cy="914400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en-CA" sz="1100"/>
            <a:t>100</a:t>
          </a:r>
          <a:r>
            <a:rPr lang="en-CA" sz="1100" baseline="0"/>
            <a:t> Day Drawdown = 28 m</a:t>
          </a:r>
          <a:endParaRPr lang="en-CA" sz="1100"/>
        </a:p>
      </xdr:txBody>
    </xdr:sp>
    <xdr:clientData/>
  </xdr:twoCellAnchor>
  <xdr:twoCellAnchor>
    <xdr:from>
      <xdr:col>28</xdr:col>
      <xdr:colOff>565411</xdr:colOff>
      <xdr:row>42</xdr:row>
      <xdr:rowOff>8698</xdr:rowOff>
    </xdr:from>
    <xdr:to>
      <xdr:col>28</xdr:col>
      <xdr:colOff>566882</xdr:colOff>
      <xdr:row>61</xdr:row>
      <xdr:rowOff>104719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8DB155FA-ABC6-45A7-AC11-2DF86FB41846}"/>
            </a:ext>
          </a:extLst>
        </xdr:cNvPr>
        <xdr:cNvCxnSpPr/>
      </xdr:nvCxnSpPr>
      <xdr:spPr>
        <a:xfrm>
          <a:off x="17614726" y="7733082"/>
          <a:ext cx="1471" cy="3566774"/>
        </a:xfrm>
        <a:prstGeom prst="line">
          <a:avLst/>
        </a:prstGeom>
        <a:ln w="25400" cmpd="sng">
          <a:solidFill>
            <a:srgbClr val="703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294255</xdr:colOff>
      <xdr:row>40</xdr:row>
      <xdr:rowOff>156349</xdr:rowOff>
    </xdr:from>
    <xdr:to>
      <xdr:col>30</xdr:col>
      <xdr:colOff>571206</xdr:colOff>
      <xdr:row>45</xdr:row>
      <xdr:rowOff>157393</xdr:rowOff>
    </xdr:to>
    <xdr:sp macro="" textlink="">
      <xdr:nvSpPr>
        <xdr:cNvPr id="28" name="TextBox 1">
          <a:extLst>
            <a:ext uri="{FF2B5EF4-FFF2-40B4-BE49-F238E27FC236}">
              <a16:creationId xmlns:a16="http://schemas.microsoft.com/office/drawing/2014/main" id="{145CF609-4117-4F98-BB4F-5C016164F75B}"/>
            </a:ext>
          </a:extLst>
        </xdr:cNvPr>
        <xdr:cNvSpPr txBox="1"/>
      </xdr:nvSpPr>
      <xdr:spPr>
        <a:xfrm>
          <a:off x="17343570" y="7515390"/>
          <a:ext cx="1494759" cy="914400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en-CA" sz="1100"/>
            <a:t>100</a:t>
          </a:r>
          <a:r>
            <a:rPr lang="en-CA" sz="1100" baseline="0"/>
            <a:t> Days</a:t>
          </a:r>
          <a:endParaRPr lang="en-CA" sz="1100"/>
        </a:p>
      </xdr:txBody>
    </xdr:sp>
    <xdr:clientData/>
  </xdr:twoCellAnchor>
  <xdr:twoCellAnchor>
    <xdr:from>
      <xdr:col>31</xdr:col>
      <xdr:colOff>8698</xdr:colOff>
      <xdr:row>38</xdr:row>
      <xdr:rowOff>43493</xdr:rowOff>
    </xdr:from>
    <xdr:to>
      <xdr:col>44</xdr:col>
      <xdr:colOff>173971</xdr:colOff>
      <xdr:row>65</xdr:row>
      <xdr:rowOff>130479</xdr:rowOff>
    </xdr:to>
    <xdr:graphicFrame macro="">
      <xdr:nvGraphicFramePr>
        <xdr:cNvPr id="29" name="Chart 28">
          <a:extLst>
            <a:ext uri="{FF2B5EF4-FFF2-40B4-BE49-F238E27FC236}">
              <a16:creationId xmlns:a16="http://schemas.microsoft.com/office/drawing/2014/main" id="{0DED440F-86B4-40AD-9371-FA304448598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33</xdr:col>
      <xdr:colOff>104383</xdr:colOff>
      <xdr:row>43</xdr:row>
      <xdr:rowOff>86986</xdr:rowOff>
    </xdr:from>
    <xdr:to>
      <xdr:col>42</xdr:col>
      <xdr:colOff>86986</xdr:colOff>
      <xdr:row>58</xdr:row>
      <xdr:rowOff>26096</xdr:rowOff>
    </xdr:to>
    <xdr:cxnSp macro="">
      <xdr:nvCxnSpPr>
        <xdr:cNvPr id="30" name="Straight Connector 29">
          <a:extLst>
            <a:ext uri="{FF2B5EF4-FFF2-40B4-BE49-F238E27FC236}">
              <a16:creationId xmlns:a16="http://schemas.microsoft.com/office/drawing/2014/main" id="{8007B7B2-C9D5-4F24-B02A-540511071CDC}"/>
            </a:ext>
          </a:extLst>
        </xdr:cNvPr>
        <xdr:cNvCxnSpPr/>
      </xdr:nvCxnSpPr>
      <xdr:spPr>
        <a:xfrm>
          <a:off x="20198219" y="7994041"/>
          <a:ext cx="5462740" cy="267917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182670</xdr:colOff>
      <xdr:row>47</xdr:row>
      <xdr:rowOff>56540</xdr:rowOff>
    </xdr:from>
    <xdr:to>
      <xdr:col>35</xdr:col>
      <xdr:colOff>235906</xdr:colOff>
      <xdr:row>52</xdr:row>
      <xdr:rowOff>57585</xdr:rowOff>
    </xdr:to>
    <xdr:sp macro="" textlink="">
      <xdr:nvSpPr>
        <xdr:cNvPr id="33" name="TextBox 1">
          <a:extLst>
            <a:ext uri="{FF2B5EF4-FFF2-40B4-BE49-F238E27FC236}">
              <a16:creationId xmlns:a16="http://schemas.microsoft.com/office/drawing/2014/main" id="{1A9219F0-EC67-4904-3BAD-2EAFB4D40E3B}"/>
            </a:ext>
          </a:extLst>
        </xdr:cNvPr>
        <xdr:cNvSpPr txBox="1"/>
      </xdr:nvSpPr>
      <xdr:spPr>
        <a:xfrm>
          <a:off x="20276506" y="8694280"/>
          <a:ext cx="1271044" cy="914401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en-CA" sz="1100">
              <a:effectLst/>
              <a:latin typeface="+mn-lt"/>
              <a:ea typeface="+mn-ea"/>
              <a:cs typeface="+mn-cs"/>
            </a:rPr>
            <a:t>ds/d(log(t/t')) = </a:t>
          </a:r>
          <a:r>
            <a:rPr lang="en-CA" sz="1100"/>
            <a:t>4.7</a:t>
          </a:r>
        </a:p>
      </xdr:txBody>
    </xdr:sp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0.62096</cdr:x>
      <cdr:y>0.47158</cdr:y>
    </cdr:from>
    <cdr:to>
      <cdr:x>0.72473</cdr:x>
      <cdr:y>0.65097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46667D77-FA33-437C-DB20-4E321FFA9BFA}"/>
            </a:ext>
          </a:extLst>
        </cdr:cNvPr>
        <cdr:cNvSpPr txBox="1"/>
      </cdr:nvSpPr>
      <cdr:spPr>
        <a:xfrm xmlns:a="http://schemas.openxmlformats.org/drawingml/2006/main">
          <a:off x="5471706" y="2403757"/>
          <a:ext cx="914392" cy="91439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CA" sz="1100">
              <a:effectLst/>
              <a:latin typeface="+mn-lt"/>
              <a:ea typeface="+mn-ea"/>
              <a:cs typeface="+mn-cs"/>
            </a:rPr>
            <a:t>ds/d(log(t)) = 4.8</a:t>
          </a:r>
          <a:endParaRPr lang="en-CA" sz="1100"/>
        </a:p>
      </cdr:txBody>
    </cdr:sp>
  </cdr:relSizeAnchor>
</c:userShape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11"/>
  <sheetViews>
    <sheetView zoomScale="83" workbookViewId="0">
      <selection activeCell="B7" sqref="B7"/>
    </sheetView>
  </sheetViews>
  <sheetFormatPr defaultRowHeight="14.5"/>
  <cols>
    <col min="1" max="1" width="32.453125" customWidth="1"/>
    <col min="3" max="3" width="9.453125" customWidth="1"/>
    <col min="4" max="4" width="63.1796875" bestFit="1" customWidth="1"/>
    <col min="5" max="5" width="10.453125" bestFit="1" customWidth="1"/>
    <col min="7" max="7" width="23.7265625" customWidth="1"/>
    <col min="8" max="8" width="44.54296875" customWidth="1"/>
  </cols>
  <sheetData>
    <row r="1" spans="1:8">
      <c r="A1" s="1" t="s">
        <v>14</v>
      </c>
    </row>
    <row r="3" spans="1:8">
      <c r="A3" s="2" t="s">
        <v>0</v>
      </c>
      <c r="D3" s="2" t="s">
        <v>4</v>
      </c>
      <c r="G3" s="2" t="s">
        <v>7</v>
      </c>
    </row>
    <row r="4" spans="1:8">
      <c r="A4" t="s">
        <v>3</v>
      </c>
      <c r="B4" s="3" t="s">
        <v>90</v>
      </c>
      <c r="D4" t="s">
        <v>17</v>
      </c>
      <c r="E4" s="4">
        <v>44796</v>
      </c>
      <c r="G4" t="s">
        <v>8</v>
      </c>
      <c r="H4" s="3">
        <v>614</v>
      </c>
    </row>
    <row r="5" spans="1:8">
      <c r="A5" t="s">
        <v>1</v>
      </c>
      <c r="B5" s="3" t="s">
        <v>89</v>
      </c>
      <c r="D5" t="s">
        <v>5</v>
      </c>
      <c r="E5" s="3" t="s">
        <v>32</v>
      </c>
      <c r="G5" t="s">
        <v>65</v>
      </c>
      <c r="H5" s="3" t="s">
        <v>71</v>
      </c>
    </row>
    <row r="6" spans="1:8" ht="72.650000000000006" customHeight="1">
      <c r="A6" t="s">
        <v>2</v>
      </c>
      <c r="B6" s="3">
        <v>53884</v>
      </c>
      <c r="D6" t="s">
        <v>16</v>
      </c>
      <c r="E6" s="3">
        <v>5.34</v>
      </c>
      <c r="G6" t="s">
        <v>25</v>
      </c>
      <c r="H6" s="7" t="s">
        <v>87</v>
      </c>
    </row>
    <row r="7" spans="1:8" ht="29">
      <c r="A7" t="s">
        <v>15</v>
      </c>
      <c r="B7" s="3" t="s">
        <v>70</v>
      </c>
      <c r="D7" t="s">
        <v>23</v>
      </c>
      <c r="E7" s="3"/>
      <c r="G7" s="36" t="s">
        <v>66</v>
      </c>
      <c r="H7" s="3">
        <v>31.08</v>
      </c>
    </row>
    <row r="8" spans="1:8">
      <c r="A8" t="s">
        <v>26</v>
      </c>
      <c r="B8" s="3"/>
      <c r="D8" t="s">
        <v>6</v>
      </c>
      <c r="E8" s="3" t="s">
        <v>64</v>
      </c>
    </row>
    <row r="9" spans="1:8">
      <c r="A9" t="s">
        <v>29</v>
      </c>
      <c r="B9" s="3">
        <v>150</v>
      </c>
      <c r="D9" t="s">
        <v>27</v>
      </c>
      <c r="E9" s="3" t="s">
        <v>63</v>
      </c>
    </row>
    <row r="10" spans="1:8">
      <c r="B10" s="3"/>
      <c r="E10" s="3"/>
    </row>
    <row r="11" spans="1:8">
      <c r="A11" t="s">
        <v>9</v>
      </c>
      <c r="B11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AM1419"/>
  <sheetViews>
    <sheetView zoomScale="85" zoomScaleNormal="85" workbookViewId="0">
      <pane ySplit="4" topLeftCell="A416" activePane="bottomLeft" state="frozen"/>
      <selection pane="bottomLeft" activeCell="G419" sqref="G419"/>
    </sheetView>
  </sheetViews>
  <sheetFormatPr defaultRowHeight="14.5"/>
  <cols>
    <col min="1" max="1" width="10.1796875" bestFit="1" customWidth="1"/>
    <col min="2" max="2" width="10.81640625" bestFit="1" customWidth="1"/>
    <col min="3" max="3" width="9.81640625" bestFit="1" customWidth="1"/>
    <col min="4" max="4" width="10.1796875" bestFit="1" customWidth="1"/>
    <col min="5" max="6" width="10.81640625" customWidth="1"/>
    <col min="7" max="8" width="14.453125" bestFit="1" customWidth="1"/>
    <col min="9" max="9" width="13.54296875" style="11" bestFit="1" customWidth="1"/>
    <col min="10" max="10" width="13.54296875" customWidth="1"/>
    <col min="11" max="15" width="8.81640625"/>
    <col min="16" max="16" width="18.26953125" customWidth="1"/>
    <col min="22" max="22" width="23.54296875" customWidth="1"/>
    <col min="23" max="23" width="21.7265625" customWidth="1"/>
  </cols>
  <sheetData>
    <row r="1" spans="1:39">
      <c r="A1" s="1" t="s">
        <v>12</v>
      </c>
    </row>
    <row r="2" spans="1:39">
      <c r="A2" s="12" t="s">
        <v>67</v>
      </c>
      <c r="B2" s="70">
        <v>53884</v>
      </c>
      <c r="C2" s="12" t="s">
        <v>13</v>
      </c>
      <c r="D2" s="70">
        <v>5.34</v>
      </c>
      <c r="F2" s="12" t="s">
        <v>28</v>
      </c>
      <c r="I2" s="71">
        <v>70.84</v>
      </c>
    </row>
    <row r="3" spans="1:39">
      <c r="R3" s="13" t="s">
        <v>72</v>
      </c>
    </row>
    <row r="4" spans="1:39" s="17" customFormat="1" ht="58.75" customHeight="1">
      <c r="A4" s="41" t="s">
        <v>18</v>
      </c>
      <c r="B4" s="41" t="s">
        <v>19</v>
      </c>
      <c r="C4" s="42" t="s">
        <v>10</v>
      </c>
      <c r="D4" s="43" t="s">
        <v>20</v>
      </c>
      <c r="E4" s="44" t="s">
        <v>22</v>
      </c>
      <c r="F4" s="44" t="s">
        <v>24</v>
      </c>
      <c r="G4" s="12" t="s">
        <v>21</v>
      </c>
      <c r="H4" s="12" t="s">
        <v>11</v>
      </c>
      <c r="I4" s="44" t="s">
        <v>31</v>
      </c>
      <c r="J4" s="45" t="s">
        <v>30</v>
      </c>
      <c r="K4" s="14" t="s">
        <v>73</v>
      </c>
      <c r="L4" s="14" t="s">
        <v>74</v>
      </c>
      <c r="M4" s="15" t="s">
        <v>75</v>
      </c>
      <c r="N4" s="14" t="s">
        <v>76</v>
      </c>
      <c r="O4" s="14" t="s">
        <v>77</v>
      </c>
      <c r="P4" s="16" t="s">
        <v>78</v>
      </c>
      <c r="Q4" s="6"/>
      <c r="R4" s="14" t="s">
        <v>74</v>
      </c>
      <c r="S4" s="15" t="s">
        <v>75</v>
      </c>
      <c r="T4" s="14" t="s">
        <v>76</v>
      </c>
      <c r="U4" s="14" t="s">
        <v>77</v>
      </c>
      <c r="V4" s="16" t="s">
        <v>85</v>
      </c>
      <c r="W4" s="14" t="s">
        <v>79</v>
      </c>
      <c r="AF4" s="13"/>
      <c r="AH4" s="13"/>
      <c r="AI4" s="13"/>
      <c r="AJ4" s="13"/>
      <c r="AK4" s="13"/>
      <c r="AL4" s="13"/>
      <c r="AM4" s="13"/>
    </row>
    <row r="5" spans="1:39">
      <c r="A5" s="54">
        <v>0</v>
      </c>
      <c r="B5" s="54" t="s">
        <v>46</v>
      </c>
      <c r="C5" s="54" t="s">
        <v>46</v>
      </c>
      <c r="D5" s="55">
        <v>13</v>
      </c>
      <c r="E5" s="56">
        <f t="shared" ref="E5:E68" si="0">D5*0.0630902</f>
        <v>0.82017260000000003</v>
      </c>
      <c r="F5" s="57">
        <v>70.84</v>
      </c>
      <c r="G5" s="58">
        <f t="shared" ref="G5:G68" si="1">H5*3.281</f>
        <v>17.52054</v>
      </c>
      <c r="H5" s="54">
        <v>5.34</v>
      </c>
      <c r="I5" s="56">
        <v>0</v>
      </c>
      <c r="J5" s="59">
        <f t="shared" ref="J5:J68" si="2">I5</f>
        <v>0</v>
      </c>
      <c r="K5" s="5" t="e">
        <f t="shared" ref="K5:K68" si="3">LN(A5)</f>
        <v>#NUM!</v>
      </c>
      <c r="L5" s="5" t="e">
        <f>K5-#REF!</f>
        <v>#NUM!</v>
      </c>
      <c r="M5" s="5" t="e">
        <f t="shared" ref="M5:M68" si="4">K6-K5</f>
        <v>#NUM!</v>
      </c>
      <c r="N5" s="5" t="e">
        <f>I5-#REF!</f>
        <v>#REF!</v>
      </c>
      <c r="O5" s="5">
        <f t="shared" ref="O5:O68" si="5">I6-I5</f>
        <v>2.2774000000000001</v>
      </c>
      <c r="P5" s="9" t="e">
        <f t="shared" ref="P5:P68" si="6">(((N5/L5)*M5)+((O5/M5)*L5))/(L5+M5)</f>
        <v>#REF!</v>
      </c>
      <c r="Q5" s="9"/>
      <c r="R5" s="5"/>
      <c r="S5" s="8"/>
      <c r="T5" s="10"/>
      <c r="U5" s="8"/>
    </row>
    <row r="6" spans="1:39">
      <c r="A6" s="54">
        <v>1</v>
      </c>
      <c r="B6" s="54" t="s">
        <v>46</v>
      </c>
      <c r="C6" s="54" t="s">
        <v>46</v>
      </c>
      <c r="D6" s="55">
        <v>13</v>
      </c>
      <c r="E6" s="56">
        <f t="shared" si="0"/>
        <v>0.82017260000000003</v>
      </c>
      <c r="F6" s="57">
        <v>70.84</v>
      </c>
      <c r="G6" s="58">
        <f t="shared" si="1"/>
        <v>24.9926894</v>
      </c>
      <c r="H6" s="56">
        <v>7.6173999999999999</v>
      </c>
      <c r="I6" s="56">
        <v>2.2774000000000001</v>
      </c>
      <c r="J6" s="59">
        <f t="shared" si="2"/>
        <v>2.2774000000000001</v>
      </c>
      <c r="K6" s="5">
        <f t="shared" si="3"/>
        <v>0</v>
      </c>
      <c r="L6" s="5" t="e">
        <f t="shared" ref="L6:L68" si="7">K6-K5</f>
        <v>#NUM!</v>
      </c>
      <c r="M6" s="5">
        <f t="shared" si="4"/>
        <v>2.3978952727983707</v>
      </c>
      <c r="N6" s="5">
        <f t="shared" ref="N6:N68" si="8">I6-I5</f>
        <v>2.2774000000000001</v>
      </c>
      <c r="O6" s="5">
        <f t="shared" si="5"/>
        <v>4.6961000000000013</v>
      </c>
      <c r="P6" s="9" t="e">
        <f t="shared" si="6"/>
        <v>#NUM!</v>
      </c>
      <c r="Q6" s="9"/>
      <c r="R6" s="5"/>
      <c r="S6" s="8"/>
      <c r="T6" s="10"/>
      <c r="U6" s="8"/>
    </row>
    <row r="7" spans="1:39">
      <c r="A7" s="54">
        <f>A6+10</f>
        <v>11</v>
      </c>
      <c r="B7" s="54" t="s">
        <v>46</v>
      </c>
      <c r="C7" s="54" t="s">
        <v>46</v>
      </c>
      <c r="D7" s="55">
        <v>13</v>
      </c>
      <c r="E7" s="56">
        <f t="shared" si="0"/>
        <v>0.82017260000000003</v>
      </c>
      <c r="F7" s="57">
        <v>70.84</v>
      </c>
      <c r="G7" s="58">
        <f t="shared" si="1"/>
        <v>40.400593500000006</v>
      </c>
      <c r="H7" s="56">
        <v>12.313500000000001</v>
      </c>
      <c r="I7" s="56">
        <v>6.9735000000000014</v>
      </c>
      <c r="J7" s="59">
        <f t="shared" si="2"/>
        <v>6.9735000000000014</v>
      </c>
      <c r="K7" s="5">
        <f t="shared" si="3"/>
        <v>2.3978952727983707</v>
      </c>
      <c r="L7" s="5">
        <f t="shared" si="7"/>
        <v>2.3978952727983707</v>
      </c>
      <c r="M7" s="5">
        <f t="shared" si="4"/>
        <v>0.64662716492505234</v>
      </c>
      <c r="N7" s="5">
        <f t="shared" si="8"/>
        <v>4.6961000000000013</v>
      </c>
      <c r="O7" s="5">
        <f t="shared" si="5"/>
        <v>1.5580999999999996</v>
      </c>
      <c r="P7" s="9">
        <f t="shared" si="6"/>
        <v>2.3137593487575163</v>
      </c>
      <c r="Q7" s="9"/>
      <c r="R7" s="5">
        <f>K15-K7</f>
        <v>2.1129642337184791</v>
      </c>
      <c r="S7" s="8">
        <f>K23-K15</f>
        <v>0.63080404998581052</v>
      </c>
      <c r="T7" s="10">
        <f>I15-I7</f>
        <v>5.028299999999998</v>
      </c>
      <c r="U7" s="8">
        <f>I23-I15</f>
        <v>1.9831000000000003</v>
      </c>
      <c r="V7">
        <f>(((T7/R7)*S7)+((U7/S7)*R7))/(R7+S7)</f>
        <v>2.968112162815435</v>
      </c>
    </row>
    <row r="8" spans="1:39">
      <c r="A8" s="54">
        <f t="shared" ref="A8:A71" si="9">A7+10</f>
        <v>21</v>
      </c>
      <c r="B8" s="54" t="s">
        <v>46</v>
      </c>
      <c r="C8" s="54" t="s">
        <v>46</v>
      </c>
      <c r="D8" s="55">
        <v>13</v>
      </c>
      <c r="E8" s="56">
        <f t="shared" si="0"/>
        <v>0.82017260000000003</v>
      </c>
      <c r="F8" s="57">
        <v>70.84</v>
      </c>
      <c r="G8" s="58">
        <f t="shared" si="1"/>
        <v>45.512719600000004</v>
      </c>
      <c r="H8" s="56">
        <v>13.871600000000001</v>
      </c>
      <c r="I8" s="56">
        <v>8.531600000000001</v>
      </c>
      <c r="J8" s="59">
        <f t="shared" si="2"/>
        <v>8.531600000000001</v>
      </c>
      <c r="K8" s="5">
        <f t="shared" si="3"/>
        <v>3.044522437723423</v>
      </c>
      <c r="L8" s="5">
        <f t="shared" si="7"/>
        <v>0.64662716492505234</v>
      </c>
      <c r="M8" s="5">
        <f t="shared" si="4"/>
        <v>0.38946476676172326</v>
      </c>
      <c r="N8" s="5">
        <f t="shared" si="8"/>
        <v>1.5580999999999996</v>
      </c>
      <c r="O8" s="5">
        <f t="shared" si="5"/>
        <v>0.93239999999999945</v>
      </c>
      <c r="P8" s="9">
        <f t="shared" si="6"/>
        <v>2.3998907663962763</v>
      </c>
      <c r="Q8" s="9"/>
      <c r="R8" s="5"/>
      <c r="S8" s="8"/>
      <c r="T8" s="10"/>
      <c r="U8" s="8"/>
    </row>
    <row r="9" spans="1:39">
      <c r="A9" s="54">
        <f t="shared" si="9"/>
        <v>31</v>
      </c>
      <c r="B9" s="54" t="s">
        <v>46</v>
      </c>
      <c r="C9" s="54" t="s">
        <v>46</v>
      </c>
      <c r="D9" s="55">
        <v>13</v>
      </c>
      <c r="E9" s="56">
        <f t="shared" si="0"/>
        <v>0.82017260000000003</v>
      </c>
      <c r="F9" s="57">
        <v>70.84</v>
      </c>
      <c r="G9" s="58">
        <f t="shared" si="1"/>
        <v>48.571924000000003</v>
      </c>
      <c r="H9" s="56">
        <v>14.804</v>
      </c>
      <c r="I9" s="56">
        <v>9.4640000000000004</v>
      </c>
      <c r="J9" s="59">
        <f t="shared" si="2"/>
        <v>9.4640000000000004</v>
      </c>
      <c r="K9" s="5">
        <f t="shared" si="3"/>
        <v>3.4339872044851463</v>
      </c>
      <c r="L9" s="5">
        <f t="shared" si="7"/>
        <v>0.38946476676172326</v>
      </c>
      <c r="M9" s="5">
        <f t="shared" si="4"/>
        <v>0.27958486221916168</v>
      </c>
      <c r="N9" s="5">
        <f t="shared" si="8"/>
        <v>0.93239999999999945</v>
      </c>
      <c r="O9" s="5">
        <f t="shared" si="5"/>
        <v>0.70449999999999946</v>
      </c>
      <c r="P9" s="9">
        <f t="shared" si="6"/>
        <v>2.4672574480362521</v>
      </c>
      <c r="Q9" s="9"/>
      <c r="R9" s="9"/>
      <c r="U9" s="8"/>
    </row>
    <row r="10" spans="1:39">
      <c r="A10" s="54">
        <f t="shared" si="9"/>
        <v>41</v>
      </c>
      <c r="B10" s="54" t="s">
        <v>46</v>
      </c>
      <c r="C10" s="54" t="s">
        <v>46</v>
      </c>
      <c r="D10" s="55">
        <v>13</v>
      </c>
      <c r="E10" s="56">
        <f t="shared" si="0"/>
        <v>0.82017260000000003</v>
      </c>
      <c r="F10" s="57">
        <v>70.84</v>
      </c>
      <c r="G10" s="58">
        <f t="shared" si="1"/>
        <v>50.883388500000002</v>
      </c>
      <c r="H10" s="56">
        <v>15.5085</v>
      </c>
      <c r="I10" s="56">
        <v>10.1685</v>
      </c>
      <c r="J10" s="59">
        <f t="shared" si="2"/>
        <v>10.1685</v>
      </c>
      <c r="K10" s="5">
        <f t="shared" si="3"/>
        <v>3.713572066704308</v>
      </c>
      <c r="L10" s="5">
        <f t="shared" si="7"/>
        <v>0.27958486221916168</v>
      </c>
      <c r="M10" s="5">
        <f t="shared" si="4"/>
        <v>0.21825356602001778</v>
      </c>
      <c r="N10" s="5">
        <f t="shared" si="8"/>
        <v>0.70449999999999946</v>
      </c>
      <c r="O10" s="5">
        <f t="shared" si="5"/>
        <v>0.52909999999999791</v>
      </c>
      <c r="P10" s="9">
        <f t="shared" si="6"/>
        <v>2.4661394799976666</v>
      </c>
      <c r="Q10" s="9"/>
      <c r="R10" s="5"/>
      <c r="S10" s="8"/>
      <c r="T10" s="10"/>
      <c r="U10" s="8"/>
    </row>
    <row r="11" spans="1:39">
      <c r="A11" s="54">
        <f t="shared" si="9"/>
        <v>51</v>
      </c>
      <c r="B11" s="54" t="s">
        <v>46</v>
      </c>
      <c r="C11" s="54" t="s">
        <v>46</v>
      </c>
      <c r="D11" s="55">
        <v>13</v>
      </c>
      <c r="E11" s="56">
        <f t="shared" si="0"/>
        <v>0.82017260000000003</v>
      </c>
      <c r="F11" s="57">
        <v>70.84</v>
      </c>
      <c r="G11" s="58">
        <f t="shared" si="1"/>
        <v>52.619365599999995</v>
      </c>
      <c r="H11" s="56">
        <v>16.037599999999998</v>
      </c>
      <c r="I11" s="56">
        <v>10.697599999999998</v>
      </c>
      <c r="J11" s="59">
        <f t="shared" si="2"/>
        <v>10.697599999999998</v>
      </c>
      <c r="K11" s="5">
        <f t="shared" si="3"/>
        <v>3.9318256327243257</v>
      </c>
      <c r="L11" s="5">
        <f t="shared" si="7"/>
        <v>0.21825356602001778</v>
      </c>
      <c r="M11" s="5">
        <f t="shared" si="4"/>
        <v>0.17904823144898563</v>
      </c>
      <c r="N11" s="5">
        <f t="shared" si="8"/>
        <v>0.52909999999999791</v>
      </c>
      <c r="O11" s="5">
        <f t="shared" si="5"/>
        <v>0.41490000000000293</v>
      </c>
      <c r="P11" s="9">
        <f t="shared" si="6"/>
        <v>2.3654696717352928</v>
      </c>
      <c r="Q11" s="9"/>
      <c r="R11" s="5"/>
      <c r="S11" s="8"/>
      <c r="T11" s="10"/>
      <c r="U11" s="8"/>
    </row>
    <row r="12" spans="1:39">
      <c r="A12" s="54">
        <f t="shared" si="9"/>
        <v>61</v>
      </c>
      <c r="B12" s="54" t="s">
        <v>46</v>
      </c>
      <c r="C12" s="54" t="s">
        <v>46</v>
      </c>
      <c r="D12" s="55">
        <v>13</v>
      </c>
      <c r="E12" s="56">
        <f t="shared" si="0"/>
        <v>0.82017260000000003</v>
      </c>
      <c r="F12" s="57">
        <v>70.84</v>
      </c>
      <c r="G12" s="58">
        <f t="shared" si="1"/>
        <v>53.980652500000005</v>
      </c>
      <c r="H12" s="56">
        <v>16.452500000000001</v>
      </c>
      <c r="I12" s="56">
        <v>11.112500000000001</v>
      </c>
      <c r="J12" s="59">
        <f t="shared" si="2"/>
        <v>11.112500000000001</v>
      </c>
      <c r="K12" s="5">
        <f t="shared" si="3"/>
        <v>4.1108738641733114</v>
      </c>
      <c r="L12" s="5">
        <f t="shared" si="7"/>
        <v>0.17904823144898563</v>
      </c>
      <c r="M12" s="5">
        <f t="shared" si="4"/>
        <v>0.1518060128680041</v>
      </c>
      <c r="N12" s="5">
        <f t="shared" si="8"/>
        <v>0.41490000000000293</v>
      </c>
      <c r="O12" s="5">
        <f t="shared" si="5"/>
        <v>0.3387999999999991</v>
      </c>
      <c r="P12" s="9">
        <f t="shared" si="6"/>
        <v>2.271005958301918</v>
      </c>
      <c r="Q12" s="9"/>
      <c r="R12" s="9"/>
      <c r="U12" s="8"/>
    </row>
    <row r="13" spans="1:39">
      <c r="A13" s="54">
        <f t="shared" si="9"/>
        <v>71</v>
      </c>
      <c r="B13" s="54" t="s">
        <v>46</v>
      </c>
      <c r="C13" s="54" t="s">
        <v>46</v>
      </c>
      <c r="D13" s="55">
        <v>13</v>
      </c>
      <c r="E13" s="56">
        <f t="shared" si="0"/>
        <v>0.82017260000000003</v>
      </c>
      <c r="F13" s="57">
        <v>70.84</v>
      </c>
      <c r="G13" s="58">
        <f t="shared" si="1"/>
        <v>55.092255299999998</v>
      </c>
      <c r="H13" s="56">
        <v>16.7913</v>
      </c>
      <c r="I13" s="56">
        <v>11.4513</v>
      </c>
      <c r="J13" s="59">
        <f t="shared" si="2"/>
        <v>11.4513</v>
      </c>
      <c r="K13" s="5">
        <f t="shared" si="3"/>
        <v>4.2626798770413155</v>
      </c>
      <c r="L13" s="5">
        <f t="shared" si="7"/>
        <v>0.1518060128680041</v>
      </c>
      <c r="M13" s="5">
        <f t="shared" si="4"/>
        <v>0.13176927763112367</v>
      </c>
      <c r="N13" s="5">
        <f t="shared" si="8"/>
        <v>0.3387999999999991</v>
      </c>
      <c r="O13" s="5">
        <f t="shared" si="5"/>
        <v>0.29570000000000007</v>
      </c>
      <c r="P13" s="9">
        <f t="shared" si="6"/>
        <v>2.2383685662819039</v>
      </c>
      <c r="Q13" s="9"/>
      <c r="R13" s="5"/>
      <c r="S13" s="8"/>
      <c r="T13" s="10"/>
      <c r="U13" s="8"/>
    </row>
    <row r="14" spans="1:39">
      <c r="A14" s="54">
        <f t="shared" si="9"/>
        <v>81</v>
      </c>
      <c r="B14" s="54" t="s">
        <v>46</v>
      </c>
      <c r="C14" s="54" t="s">
        <v>46</v>
      </c>
      <c r="D14" s="55">
        <v>13</v>
      </c>
      <c r="E14" s="56">
        <f t="shared" si="0"/>
        <v>0.82017260000000003</v>
      </c>
      <c r="F14" s="57">
        <v>70.84</v>
      </c>
      <c r="G14" s="58">
        <f t="shared" si="1"/>
        <v>56.062446999999999</v>
      </c>
      <c r="H14" s="56">
        <v>17.087</v>
      </c>
      <c r="I14" s="56">
        <v>11.747</v>
      </c>
      <c r="J14" s="59">
        <f t="shared" si="2"/>
        <v>11.747</v>
      </c>
      <c r="K14" s="5">
        <f t="shared" si="3"/>
        <v>4.3944491546724391</v>
      </c>
      <c r="L14" s="5">
        <f t="shared" si="7"/>
        <v>0.13176927763112367</v>
      </c>
      <c r="M14" s="5">
        <f t="shared" si="4"/>
        <v>0.11641035184441062</v>
      </c>
      <c r="N14" s="5">
        <f t="shared" si="8"/>
        <v>0.29570000000000007</v>
      </c>
      <c r="O14" s="5">
        <f t="shared" si="5"/>
        <v>0.25479999999999947</v>
      </c>
      <c r="P14" s="9">
        <f t="shared" si="6"/>
        <v>2.2147312729901705</v>
      </c>
      <c r="Q14" s="9"/>
      <c r="R14" s="5"/>
      <c r="S14" s="8"/>
      <c r="T14" s="10"/>
      <c r="U14" s="8"/>
    </row>
    <row r="15" spans="1:39">
      <c r="A15" s="54">
        <f t="shared" si="9"/>
        <v>91</v>
      </c>
      <c r="B15" s="54" t="s">
        <v>46</v>
      </c>
      <c r="C15" s="54" t="s">
        <v>46</v>
      </c>
      <c r="D15" s="55">
        <v>13</v>
      </c>
      <c r="E15" s="56">
        <f t="shared" si="0"/>
        <v>0.82017260000000003</v>
      </c>
      <c r="F15" s="57">
        <v>70.84</v>
      </c>
      <c r="G15" s="58">
        <f t="shared" si="1"/>
        <v>56.898445799999998</v>
      </c>
      <c r="H15" s="56">
        <v>17.341799999999999</v>
      </c>
      <c r="I15" s="56">
        <v>12.001799999999999</v>
      </c>
      <c r="J15" s="59">
        <f t="shared" si="2"/>
        <v>12.001799999999999</v>
      </c>
      <c r="K15" s="5">
        <f t="shared" si="3"/>
        <v>4.5108595065168497</v>
      </c>
      <c r="L15" s="5">
        <f t="shared" si="7"/>
        <v>0.11641035184441062</v>
      </c>
      <c r="M15" s="5">
        <f t="shared" si="4"/>
        <v>0.10426101032440993</v>
      </c>
      <c r="N15" s="5">
        <f t="shared" si="8"/>
        <v>0.25479999999999947</v>
      </c>
      <c r="O15" s="5">
        <f t="shared" si="5"/>
        <v>0.22360000000000113</v>
      </c>
      <c r="P15" s="9">
        <f t="shared" si="6"/>
        <v>2.1654966999350456</v>
      </c>
      <c r="Q15" s="9"/>
      <c r="R15" s="5">
        <f t="shared" ref="R15" si="10">K23-K15</f>
        <v>0.63080404998581052</v>
      </c>
      <c r="S15" s="8">
        <f t="shared" ref="S15" si="11">K31-K23</f>
        <v>0.38378938262912321</v>
      </c>
      <c r="T15" s="10">
        <f t="shared" ref="T15" si="12">I23-I15</f>
        <v>1.9831000000000003</v>
      </c>
      <c r="U15" s="8">
        <f t="shared" ref="U15" si="13">I31-I23</f>
        <v>0.96610000000000085</v>
      </c>
      <c r="V15">
        <f t="shared" ref="V15" si="14">(((T15/R15)*S15)+((U15/S15)*R15))/(R15+S15)</f>
        <v>2.7542514779577076</v>
      </c>
    </row>
    <row r="16" spans="1:39">
      <c r="A16" s="54">
        <f t="shared" si="9"/>
        <v>101</v>
      </c>
      <c r="B16" s="54" t="s">
        <v>46</v>
      </c>
      <c r="C16" s="54" t="s">
        <v>46</v>
      </c>
      <c r="D16" s="55">
        <v>13</v>
      </c>
      <c r="E16" s="56">
        <f t="shared" si="0"/>
        <v>0.82017260000000003</v>
      </c>
      <c r="F16" s="57">
        <v>70.84</v>
      </c>
      <c r="G16" s="58">
        <f t="shared" si="1"/>
        <v>57.632077400000007</v>
      </c>
      <c r="H16" s="56">
        <v>17.5654</v>
      </c>
      <c r="I16" s="56">
        <v>12.2254</v>
      </c>
      <c r="J16" s="59">
        <f t="shared" si="2"/>
        <v>12.2254</v>
      </c>
      <c r="K16" s="5">
        <f t="shared" si="3"/>
        <v>4.6151205168412597</v>
      </c>
      <c r="L16" s="5">
        <f t="shared" si="7"/>
        <v>0.10426101032440993</v>
      </c>
      <c r="M16" s="5">
        <f t="shared" si="4"/>
        <v>9.4409684471074229E-2</v>
      </c>
      <c r="N16" s="5">
        <f t="shared" si="8"/>
        <v>0.22360000000000113</v>
      </c>
      <c r="O16" s="5">
        <f t="shared" si="5"/>
        <v>0.20840000000000103</v>
      </c>
      <c r="P16" s="9">
        <f t="shared" si="6"/>
        <v>2.1775657282174756</v>
      </c>
      <c r="Q16" s="9"/>
      <c r="R16" s="5"/>
      <c r="S16" s="8"/>
      <c r="T16" s="10"/>
      <c r="U16" s="8"/>
    </row>
    <row r="17" spans="1:27">
      <c r="A17" s="54">
        <f t="shared" si="9"/>
        <v>111</v>
      </c>
      <c r="B17" s="54" t="s">
        <v>46</v>
      </c>
      <c r="C17" s="54" t="s">
        <v>46</v>
      </c>
      <c r="D17" s="55">
        <v>13</v>
      </c>
      <c r="E17" s="56">
        <f t="shared" si="0"/>
        <v>0.82017260000000003</v>
      </c>
      <c r="F17" s="57">
        <v>70.84</v>
      </c>
      <c r="G17" s="58">
        <f t="shared" si="1"/>
        <v>58.315837800000004</v>
      </c>
      <c r="H17" s="56">
        <v>17.773800000000001</v>
      </c>
      <c r="I17" s="56">
        <v>12.433800000000002</v>
      </c>
      <c r="J17" s="59">
        <f t="shared" si="2"/>
        <v>12.433800000000002</v>
      </c>
      <c r="K17" s="5">
        <f t="shared" si="3"/>
        <v>4.7095302013123339</v>
      </c>
      <c r="L17" s="5">
        <f t="shared" si="7"/>
        <v>9.4409684471074229E-2</v>
      </c>
      <c r="M17" s="5">
        <f t="shared" si="4"/>
        <v>8.6260344284407431E-2</v>
      </c>
      <c r="N17" s="5">
        <f t="shared" si="8"/>
        <v>0.20840000000000103</v>
      </c>
      <c r="O17" s="5">
        <f t="shared" si="5"/>
        <v>0.19659999999999656</v>
      </c>
      <c r="P17" s="9">
        <f t="shared" si="6"/>
        <v>2.2448919040249513</v>
      </c>
      <c r="Q17" s="9"/>
      <c r="R17" s="9"/>
      <c r="U17" s="8"/>
    </row>
    <row r="18" spans="1:27">
      <c r="A18" s="54">
        <f t="shared" si="9"/>
        <v>121</v>
      </c>
      <c r="B18" s="54" t="s">
        <v>46</v>
      </c>
      <c r="C18" s="54" t="s">
        <v>46</v>
      </c>
      <c r="D18" s="55">
        <v>13</v>
      </c>
      <c r="E18" s="56">
        <f t="shared" si="0"/>
        <v>0.82017260000000003</v>
      </c>
      <c r="F18" s="57">
        <v>70.84</v>
      </c>
      <c r="G18" s="58">
        <f t="shared" si="1"/>
        <v>58.960882399999996</v>
      </c>
      <c r="H18" s="56">
        <v>17.970399999999998</v>
      </c>
      <c r="I18" s="56">
        <v>12.630399999999998</v>
      </c>
      <c r="J18" s="59">
        <f t="shared" si="2"/>
        <v>12.630399999999998</v>
      </c>
      <c r="K18" s="5">
        <f t="shared" si="3"/>
        <v>4.7957905455967413</v>
      </c>
      <c r="L18" s="5">
        <f t="shared" si="7"/>
        <v>8.6260344284407431E-2</v>
      </c>
      <c r="M18" s="5">
        <f t="shared" si="4"/>
        <v>7.9406777604409839E-2</v>
      </c>
      <c r="N18" s="5">
        <f t="shared" si="8"/>
        <v>0.19659999999999656</v>
      </c>
      <c r="O18" s="5">
        <f t="shared" si="5"/>
        <v>0.18919999999999959</v>
      </c>
      <c r="P18" s="9">
        <f t="shared" si="6"/>
        <v>2.3330488578289779</v>
      </c>
      <c r="Q18" s="9"/>
      <c r="R18" s="5"/>
      <c r="S18" s="8"/>
      <c r="T18" s="10"/>
      <c r="U18" s="8"/>
    </row>
    <row r="19" spans="1:27">
      <c r="A19" s="54">
        <f t="shared" si="9"/>
        <v>131</v>
      </c>
      <c r="B19" s="54" t="s">
        <v>46</v>
      </c>
      <c r="C19" s="54" t="s">
        <v>46</v>
      </c>
      <c r="D19" s="55">
        <v>13</v>
      </c>
      <c r="E19" s="56">
        <f t="shared" si="0"/>
        <v>0.82017260000000003</v>
      </c>
      <c r="F19" s="57">
        <v>70.84</v>
      </c>
      <c r="G19" s="58">
        <f t="shared" si="1"/>
        <v>59.581647599999997</v>
      </c>
      <c r="H19" s="56">
        <v>18.159599999999998</v>
      </c>
      <c r="I19" s="56">
        <v>12.819599999999998</v>
      </c>
      <c r="J19" s="59">
        <f t="shared" si="2"/>
        <v>12.819599999999998</v>
      </c>
      <c r="K19" s="5">
        <f t="shared" si="3"/>
        <v>4.8751973232011512</v>
      </c>
      <c r="L19" s="5">
        <f t="shared" si="7"/>
        <v>7.9406777604409839E-2</v>
      </c>
      <c r="M19" s="5">
        <f t="shared" si="4"/>
        <v>7.3562567177017257E-2</v>
      </c>
      <c r="N19" s="5">
        <f t="shared" si="8"/>
        <v>0.18919999999999959</v>
      </c>
      <c r="O19" s="5">
        <f t="shared" si="5"/>
        <v>0.55370000000000275</v>
      </c>
      <c r="P19" s="9">
        <f t="shared" si="6"/>
        <v>5.053065543972286</v>
      </c>
      <c r="Q19" s="9"/>
      <c r="R19" s="5"/>
      <c r="S19" s="8"/>
      <c r="T19" s="10"/>
      <c r="U19" s="8"/>
    </row>
    <row r="20" spans="1:27">
      <c r="A20" s="54">
        <f t="shared" si="9"/>
        <v>141</v>
      </c>
      <c r="B20" s="54" t="s">
        <v>46</v>
      </c>
      <c r="C20" s="54" t="s">
        <v>46</v>
      </c>
      <c r="D20" s="55">
        <v>13</v>
      </c>
      <c r="E20" s="56">
        <f t="shared" si="0"/>
        <v>0.82017260000000003</v>
      </c>
      <c r="F20" s="57">
        <v>70.84</v>
      </c>
      <c r="G20" s="58">
        <f t="shared" si="1"/>
        <v>61.398337300000001</v>
      </c>
      <c r="H20" s="56">
        <v>18.7133</v>
      </c>
      <c r="I20" s="56">
        <v>13.3733</v>
      </c>
      <c r="J20" s="59">
        <f t="shared" si="2"/>
        <v>13.3733</v>
      </c>
      <c r="K20" s="5">
        <f t="shared" si="3"/>
        <v>4.9487598903781684</v>
      </c>
      <c r="L20" s="5">
        <f t="shared" si="7"/>
        <v>7.3562567177017257E-2</v>
      </c>
      <c r="M20" s="5">
        <f t="shared" si="4"/>
        <v>6.8519946436755852E-2</v>
      </c>
      <c r="N20" s="5">
        <f t="shared" si="8"/>
        <v>0.55370000000000275</v>
      </c>
      <c r="O20" s="5">
        <f t="shared" si="5"/>
        <v>0.24980000000000047</v>
      </c>
      <c r="P20" s="9">
        <f t="shared" si="6"/>
        <v>5.517415170277812</v>
      </c>
      <c r="Q20" s="9"/>
      <c r="R20" s="9"/>
      <c r="U20" s="8"/>
    </row>
    <row r="21" spans="1:27">
      <c r="A21" s="54">
        <f t="shared" si="9"/>
        <v>151</v>
      </c>
      <c r="B21" s="54" t="s">
        <v>46</v>
      </c>
      <c r="C21" s="54" t="s">
        <v>46</v>
      </c>
      <c r="D21" s="55">
        <v>13</v>
      </c>
      <c r="E21" s="56">
        <f t="shared" si="0"/>
        <v>0.82017260000000003</v>
      </c>
      <c r="F21" s="57">
        <v>70.84</v>
      </c>
      <c r="G21" s="58">
        <f t="shared" si="1"/>
        <v>62.217931100000008</v>
      </c>
      <c r="H21" s="56">
        <v>18.963100000000001</v>
      </c>
      <c r="I21" s="56">
        <v>13.623100000000001</v>
      </c>
      <c r="J21" s="59">
        <f t="shared" si="2"/>
        <v>13.623100000000001</v>
      </c>
      <c r="K21" s="5">
        <f t="shared" si="3"/>
        <v>5.0172798368149243</v>
      </c>
      <c r="L21" s="5">
        <f t="shared" si="7"/>
        <v>6.8519946436755852E-2</v>
      </c>
      <c r="M21" s="5">
        <f t="shared" si="4"/>
        <v>6.4124528169538841E-2</v>
      </c>
      <c r="N21" s="5">
        <f t="shared" si="8"/>
        <v>0.24980000000000047</v>
      </c>
      <c r="O21" s="5">
        <f t="shared" si="5"/>
        <v>0.18539999999999779</v>
      </c>
      <c r="P21" s="9">
        <f t="shared" si="6"/>
        <v>3.2559522615159975</v>
      </c>
      <c r="Q21" s="9"/>
      <c r="R21" s="5"/>
      <c r="S21" s="8"/>
      <c r="T21" s="10"/>
      <c r="U21" s="8"/>
      <c r="AA21" s="33"/>
    </row>
    <row r="22" spans="1:27">
      <c r="A22" s="54">
        <f t="shared" si="9"/>
        <v>161</v>
      </c>
      <c r="B22" s="54" t="s">
        <v>46</v>
      </c>
      <c r="C22" s="54" t="s">
        <v>46</v>
      </c>
      <c r="D22" s="55">
        <v>13</v>
      </c>
      <c r="E22" s="56">
        <f t="shared" si="0"/>
        <v>0.82017260000000003</v>
      </c>
      <c r="F22" s="57">
        <v>70.84</v>
      </c>
      <c r="G22" s="58">
        <f t="shared" si="1"/>
        <v>62.826228499999999</v>
      </c>
      <c r="H22" s="56">
        <v>19.148499999999999</v>
      </c>
      <c r="I22" s="56">
        <v>13.808499999999999</v>
      </c>
      <c r="J22" s="59">
        <f t="shared" si="2"/>
        <v>13.808499999999999</v>
      </c>
      <c r="K22" s="5">
        <f t="shared" si="3"/>
        <v>5.0814043649844631</v>
      </c>
      <c r="L22" s="5">
        <f t="shared" si="7"/>
        <v>6.4124528169538841E-2</v>
      </c>
      <c r="M22" s="5">
        <f t="shared" si="4"/>
        <v>6.0259191518197142E-2</v>
      </c>
      <c r="N22" s="5">
        <f t="shared" si="8"/>
        <v>0.18539999999999779</v>
      </c>
      <c r="O22" s="5">
        <f t="shared" si="5"/>
        <v>0.176400000000001</v>
      </c>
      <c r="P22" s="9">
        <f t="shared" si="6"/>
        <v>2.9098627899230074</v>
      </c>
      <c r="Q22" s="9"/>
      <c r="R22" s="5"/>
      <c r="S22" s="8"/>
      <c r="T22" s="10"/>
      <c r="U22" s="8"/>
    </row>
    <row r="23" spans="1:27">
      <c r="A23" s="54">
        <f t="shared" si="9"/>
        <v>171</v>
      </c>
      <c r="B23" s="54" t="s">
        <v>46</v>
      </c>
      <c r="C23" s="54" t="s">
        <v>46</v>
      </c>
      <c r="D23" s="55">
        <v>13</v>
      </c>
      <c r="E23" s="56">
        <f t="shared" si="0"/>
        <v>0.82017260000000003</v>
      </c>
      <c r="F23" s="57">
        <v>70.84</v>
      </c>
      <c r="G23" s="58">
        <f t="shared" si="1"/>
        <v>63.4049969</v>
      </c>
      <c r="H23" s="56">
        <v>19.3249</v>
      </c>
      <c r="I23" s="56">
        <v>13.9849</v>
      </c>
      <c r="J23" s="59">
        <f t="shared" si="2"/>
        <v>13.9849</v>
      </c>
      <c r="K23" s="5">
        <f t="shared" si="3"/>
        <v>5.1416635565026603</v>
      </c>
      <c r="L23" s="5">
        <f t="shared" si="7"/>
        <v>6.0259191518197142E-2</v>
      </c>
      <c r="M23" s="5">
        <f t="shared" si="4"/>
        <v>5.6833474763165803E-2</v>
      </c>
      <c r="N23" s="5">
        <f t="shared" si="8"/>
        <v>0.176400000000001</v>
      </c>
      <c r="O23" s="5">
        <f t="shared" si="5"/>
        <v>0.14410000000000167</v>
      </c>
      <c r="P23" s="9">
        <f t="shared" si="6"/>
        <v>2.7256834404765797</v>
      </c>
      <c r="Q23" s="9"/>
      <c r="R23" s="5">
        <f t="shared" ref="R23" si="15">K31-K23</f>
        <v>0.38378938262912321</v>
      </c>
      <c r="S23" s="8">
        <f t="shared" ref="S23" si="16">K39-K31</f>
        <v>0.27666543624527939</v>
      </c>
      <c r="T23" s="10">
        <f t="shared" ref="T23" si="17">I31-I23</f>
        <v>0.96610000000000085</v>
      </c>
      <c r="U23" s="8">
        <f t="shared" ref="U23" si="18">I39-I31</f>
        <v>0.64770000000000039</v>
      </c>
      <c r="V23">
        <f t="shared" ref="V23" si="19">(((T23/R23)*S23)+((U23/S23)*R23))/(R23+S23)</f>
        <v>2.4148931686637494</v>
      </c>
    </row>
    <row r="24" spans="1:27">
      <c r="A24" s="54">
        <f t="shared" si="9"/>
        <v>181</v>
      </c>
      <c r="B24" s="54" t="s">
        <v>46</v>
      </c>
      <c r="C24" s="54" t="s">
        <v>46</v>
      </c>
      <c r="D24" s="55">
        <v>13</v>
      </c>
      <c r="E24" s="56">
        <f t="shared" si="0"/>
        <v>0.82017260000000003</v>
      </c>
      <c r="F24" s="57">
        <v>70.84</v>
      </c>
      <c r="G24" s="58">
        <f t="shared" si="1"/>
        <v>63.877789000000007</v>
      </c>
      <c r="H24" s="56">
        <v>19.469000000000001</v>
      </c>
      <c r="I24" s="56">
        <v>14.129000000000001</v>
      </c>
      <c r="J24" s="59">
        <f t="shared" si="2"/>
        <v>14.129000000000001</v>
      </c>
      <c r="K24" s="5">
        <f t="shared" si="3"/>
        <v>5.1984970312658261</v>
      </c>
      <c r="L24" s="5">
        <f t="shared" si="7"/>
        <v>5.6833474763165803E-2</v>
      </c>
      <c r="M24" s="5">
        <f t="shared" si="4"/>
        <v>5.3776396780803815E-2</v>
      </c>
      <c r="N24" s="5">
        <f t="shared" si="8"/>
        <v>0.14410000000000167</v>
      </c>
      <c r="O24" s="5">
        <f t="shared" si="5"/>
        <v>0.13279999999999959</v>
      </c>
      <c r="P24" s="9">
        <f t="shared" si="6"/>
        <v>2.501569267148239</v>
      </c>
      <c r="Q24" s="9"/>
      <c r="R24" s="5"/>
      <c r="S24" s="8"/>
      <c r="T24" s="10"/>
      <c r="U24" s="8"/>
    </row>
    <row r="25" spans="1:27">
      <c r="A25" s="54">
        <f t="shared" si="9"/>
        <v>191</v>
      </c>
      <c r="B25" s="54" t="s">
        <v>46</v>
      </c>
      <c r="C25" s="54" t="s">
        <v>46</v>
      </c>
      <c r="D25" s="55">
        <v>13</v>
      </c>
      <c r="E25" s="56">
        <f t="shared" si="0"/>
        <v>0.82017260000000003</v>
      </c>
      <c r="F25" s="57">
        <v>70.84</v>
      </c>
      <c r="G25" s="58">
        <f t="shared" si="1"/>
        <v>64.313505800000001</v>
      </c>
      <c r="H25" s="56">
        <v>19.601800000000001</v>
      </c>
      <c r="I25" s="56">
        <v>14.261800000000001</v>
      </c>
      <c r="J25" s="59">
        <f t="shared" si="2"/>
        <v>14.261800000000001</v>
      </c>
      <c r="K25" s="5">
        <f t="shared" si="3"/>
        <v>5.2522734280466299</v>
      </c>
      <c r="L25" s="5">
        <f t="shared" si="7"/>
        <v>5.3776396780803815E-2</v>
      </c>
      <c r="M25" s="5">
        <f t="shared" si="4"/>
        <v>5.103148001244584E-2</v>
      </c>
      <c r="N25" s="5">
        <f t="shared" si="8"/>
        <v>0.13279999999999959</v>
      </c>
      <c r="O25" s="5">
        <f t="shared" si="5"/>
        <v>0.13509999999999778</v>
      </c>
      <c r="P25" s="9">
        <f t="shared" si="6"/>
        <v>2.5607648063354667</v>
      </c>
      <c r="Q25" s="9"/>
      <c r="R25" s="9"/>
      <c r="U25" s="8"/>
      <c r="Z25" s="33"/>
    </row>
    <row r="26" spans="1:27">
      <c r="A26" s="54">
        <f t="shared" si="9"/>
        <v>201</v>
      </c>
      <c r="B26" s="54" t="s">
        <v>46</v>
      </c>
      <c r="C26" s="54" t="s">
        <v>46</v>
      </c>
      <c r="D26" s="55">
        <v>13</v>
      </c>
      <c r="E26" s="56">
        <f t="shared" si="0"/>
        <v>0.82017260000000003</v>
      </c>
      <c r="F26" s="57">
        <v>70.84</v>
      </c>
      <c r="G26" s="58">
        <f t="shared" si="1"/>
        <v>64.756768899999997</v>
      </c>
      <c r="H26" s="56">
        <v>19.736899999999999</v>
      </c>
      <c r="I26" s="56">
        <v>14.396899999999999</v>
      </c>
      <c r="J26" s="59">
        <f t="shared" si="2"/>
        <v>14.396899999999999</v>
      </c>
      <c r="K26" s="5">
        <f t="shared" si="3"/>
        <v>5.3033049080590757</v>
      </c>
      <c r="L26" s="5">
        <f t="shared" si="7"/>
        <v>5.103148001244584E-2</v>
      </c>
      <c r="M26" s="5">
        <f t="shared" si="4"/>
        <v>4.8553225416990919E-2</v>
      </c>
      <c r="N26" s="5">
        <f t="shared" si="8"/>
        <v>0.13509999999999778</v>
      </c>
      <c r="O26" s="5">
        <f t="shared" si="5"/>
        <v>0.1326000000000036</v>
      </c>
      <c r="P26" s="9">
        <f t="shared" si="6"/>
        <v>2.6902452051581003</v>
      </c>
      <c r="Q26" s="9"/>
      <c r="R26" s="5"/>
      <c r="S26" s="8"/>
      <c r="T26" s="10"/>
      <c r="U26" s="8"/>
    </row>
    <row r="27" spans="1:27">
      <c r="A27" s="54">
        <f t="shared" si="9"/>
        <v>211</v>
      </c>
      <c r="B27" s="54" t="s">
        <v>46</v>
      </c>
      <c r="C27" s="54" t="s">
        <v>46</v>
      </c>
      <c r="D27" s="55">
        <v>13</v>
      </c>
      <c r="E27" s="56">
        <f t="shared" si="0"/>
        <v>0.82017260000000003</v>
      </c>
      <c r="F27" s="57">
        <v>70.84</v>
      </c>
      <c r="G27" s="58">
        <f t="shared" si="1"/>
        <v>65.191829500000011</v>
      </c>
      <c r="H27" s="56">
        <v>19.869500000000002</v>
      </c>
      <c r="I27" s="56">
        <v>14.529500000000002</v>
      </c>
      <c r="J27" s="59">
        <f t="shared" si="2"/>
        <v>14.529500000000002</v>
      </c>
      <c r="K27" s="5">
        <f t="shared" si="3"/>
        <v>5.3518581334760666</v>
      </c>
      <c r="L27" s="5">
        <f t="shared" si="7"/>
        <v>4.8553225416990919E-2</v>
      </c>
      <c r="M27" s="5">
        <f t="shared" si="4"/>
        <v>4.6304568041685812E-2</v>
      </c>
      <c r="N27" s="5">
        <f t="shared" si="8"/>
        <v>0.1326000000000036</v>
      </c>
      <c r="O27" s="5">
        <f t="shared" si="5"/>
        <v>0.11439999999999628</v>
      </c>
      <c r="P27" s="9">
        <f t="shared" si="6"/>
        <v>2.5977242836660994</v>
      </c>
      <c r="Q27" s="9"/>
      <c r="R27" s="5"/>
      <c r="S27" s="8"/>
      <c r="T27" s="10"/>
      <c r="U27" s="8"/>
    </row>
    <row r="28" spans="1:27">
      <c r="A28" s="54">
        <f t="shared" si="9"/>
        <v>221</v>
      </c>
      <c r="B28" s="54" t="s">
        <v>46</v>
      </c>
      <c r="C28" s="54" t="s">
        <v>46</v>
      </c>
      <c r="D28" s="55">
        <v>13</v>
      </c>
      <c r="E28" s="56">
        <f t="shared" si="0"/>
        <v>0.82017260000000003</v>
      </c>
      <c r="F28" s="57">
        <v>70.84</v>
      </c>
      <c r="G28" s="58">
        <f t="shared" si="1"/>
        <v>65.567175899999995</v>
      </c>
      <c r="H28" s="56">
        <v>19.983899999999998</v>
      </c>
      <c r="I28" s="56">
        <v>14.643899999999999</v>
      </c>
      <c r="J28" s="59">
        <f t="shared" si="2"/>
        <v>14.643899999999999</v>
      </c>
      <c r="K28" s="5">
        <f t="shared" si="3"/>
        <v>5.3981627015177525</v>
      </c>
      <c r="L28" s="5">
        <f t="shared" si="7"/>
        <v>4.6304568041685812E-2</v>
      </c>
      <c r="M28" s="5">
        <f t="shared" si="4"/>
        <v>4.425500900404078E-2</v>
      </c>
      <c r="N28" s="5">
        <f t="shared" si="8"/>
        <v>0.11439999999999628</v>
      </c>
      <c r="O28" s="5">
        <f t="shared" si="5"/>
        <v>0.11530000000000129</v>
      </c>
      <c r="P28" s="9">
        <f t="shared" si="6"/>
        <v>2.5395016002402384</v>
      </c>
      <c r="Q28" s="9"/>
      <c r="R28" s="9"/>
      <c r="U28" s="8"/>
    </row>
    <row r="29" spans="1:27">
      <c r="A29" s="54">
        <f t="shared" si="9"/>
        <v>231</v>
      </c>
      <c r="B29" s="54" t="s">
        <v>46</v>
      </c>
      <c r="C29" s="54" t="s">
        <v>46</v>
      </c>
      <c r="D29" s="55">
        <v>13</v>
      </c>
      <c r="E29" s="56">
        <f t="shared" si="0"/>
        <v>0.82017260000000003</v>
      </c>
      <c r="F29" s="57">
        <v>70.84</v>
      </c>
      <c r="G29" s="58">
        <f t="shared" si="1"/>
        <v>65.945475200000004</v>
      </c>
      <c r="H29" s="56">
        <v>20.0992</v>
      </c>
      <c r="I29" s="56">
        <v>14.7592</v>
      </c>
      <c r="J29" s="59">
        <f t="shared" si="2"/>
        <v>14.7592</v>
      </c>
      <c r="K29" s="5">
        <f t="shared" si="3"/>
        <v>5.4424177105217932</v>
      </c>
      <c r="L29" s="5">
        <f t="shared" si="7"/>
        <v>4.425500900404078E-2</v>
      </c>
      <c r="M29" s="5">
        <f t="shared" si="4"/>
        <v>4.2379222968861541E-2</v>
      </c>
      <c r="N29" s="5">
        <f t="shared" si="8"/>
        <v>0.11530000000000129</v>
      </c>
      <c r="O29" s="5">
        <f t="shared" si="5"/>
        <v>9.8299999999998278E-2</v>
      </c>
      <c r="P29" s="9">
        <f t="shared" si="6"/>
        <v>2.4593495473852469</v>
      </c>
      <c r="Q29" s="9"/>
      <c r="R29" s="5"/>
      <c r="S29" s="8"/>
      <c r="T29" s="10"/>
      <c r="U29" s="8"/>
    </row>
    <row r="30" spans="1:27">
      <c r="A30" s="54">
        <f t="shared" si="9"/>
        <v>241</v>
      </c>
      <c r="B30" s="54" t="s">
        <v>46</v>
      </c>
      <c r="C30" s="54" t="s">
        <v>46</v>
      </c>
      <c r="D30" s="55">
        <v>13</v>
      </c>
      <c r="E30" s="56">
        <f t="shared" si="0"/>
        <v>0.82017260000000003</v>
      </c>
      <c r="F30" s="57">
        <v>70.84</v>
      </c>
      <c r="G30" s="58">
        <f t="shared" si="1"/>
        <v>66.267997499999993</v>
      </c>
      <c r="H30" s="56">
        <v>20.197499999999998</v>
      </c>
      <c r="I30" s="56">
        <v>14.857499999999998</v>
      </c>
      <c r="J30" s="59">
        <f t="shared" si="2"/>
        <v>14.857499999999998</v>
      </c>
      <c r="K30" s="5">
        <f t="shared" si="3"/>
        <v>5.4847969334906548</v>
      </c>
      <c r="L30" s="5">
        <f t="shared" si="7"/>
        <v>4.2379222968861541E-2</v>
      </c>
      <c r="M30" s="5">
        <f t="shared" si="4"/>
        <v>4.0656005641128701E-2</v>
      </c>
      <c r="N30" s="5">
        <f t="shared" si="8"/>
        <v>9.8299999999998278E-2</v>
      </c>
      <c r="O30" s="5">
        <f t="shared" si="5"/>
        <v>9.3500000000002359E-2</v>
      </c>
      <c r="P30" s="9">
        <f t="shared" si="6"/>
        <v>2.309453111856004</v>
      </c>
      <c r="Q30" s="9"/>
      <c r="R30" s="5"/>
      <c r="S30" s="8"/>
      <c r="T30" s="10"/>
      <c r="U30" s="8"/>
    </row>
    <row r="31" spans="1:27">
      <c r="A31" s="54">
        <f t="shared" si="9"/>
        <v>251</v>
      </c>
      <c r="B31" s="54" t="s">
        <v>46</v>
      </c>
      <c r="C31" s="54" t="s">
        <v>46</v>
      </c>
      <c r="D31" s="55">
        <v>13</v>
      </c>
      <c r="E31" s="56">
        <f t="shared" si="0"/>
        <v>0.82017260000000003</v>
      </c>
      <c r="F31" s="57">
        <v>70.84</v>
      </c>
      <c r="G31" s="58">
        <f t="shared" si="1"/>
        <v>66.574770999999998</v>
      </c>
      <c r="H31" s="56">
        <v>20.291</v>
      </c>
      <c r="I31" s="56">
        <v>14.951000000000001</v>
      </c>
      <c r="J31" s="59">
        <f t="shared" si="2"/>
        <v>14.951000000000001</v>
      </c>
      <c r="K31" s="5">
        <f t="shared" si="3"/>
        <v>5.5254529391317835</v>
      </c>
      <c r="L31" s="5">
        <f t="shared" si="7"/>
        <v>4.0656005641128701E-2</v>
      </c>
      <c r="M31" s="5">
        <f t="shared" si="4"/>
        <v>3.9067468190910226E-2</v>
      </c>
      <c r="N31" s="5">
        <f t="shared" si="8"/>
        <v>9.3500000000002359E-2</v>
      </c>
      <c r="O31" s="5">
        <f t="shared" si="5"/>
        <v>9.5299999999998164E-2</v>
      </c>
      <c r="P31" s="9">
        <f t="shared" si="6"/>
        <v>2.3709671609026586</v>
      </c>
      <c r="Q31" s="9"/>
      <c r="R31" s="5">
        <f t="shared" ref="R31" si="20">K39-K31</f>
        <v>0.27666543624527939</v>
      </c>
      <c r="S31" s="8">
        <f t="shared" ref="S31" si="21">K47-K39</f>
        <v>0.21647483911917131</v>
      </c>
      <c r="T31" s="10">
        <f t="shared" ref="T31" si="22">I39-I31</f>
        <v>0.64770000000000039</v>
      </c>
      <c r="U31" s="8">
        <f t="shared" ref="U31" si="23">I47-I39</f>
        <v>0.43069999999999808</v>
      </c>
      <c r="V31">
        <f t="shared" ref="V31" si="24">(((T31/R31)*S31)+((U31/S31)*R31))/(R31+S31)</f>
        <v>2.1439007024535091</v>
      </c>
    </row>
    <row r="32" spans="1:27">
      <c r="A32" s="54">
        <f t="shared" si="9"/>
        <v>261</v>
      </c>
      <c r="B32" s="54" t="s">
        <v>46</v>
      </c>
      <c r="C32" s="54" t="s">
        <v>46</v>
      </c>
      <c r="D32" s="55">
        <v>13</v>
      </c>
      <c r="E32" s="56">
        <f t="shared" si="0"/>
        <v>0.82017260000000003</v>
      </c>
      <c r="F32" s="57">
        <v>70.84</v>
      </c>
      <c r="G32" s="58">
        <f t="shared" si="1"/>
        <v>66.887450299999998</v>
      </c>
      <c r="H32" s="56">
        <v>20.386299999999999</v>
      </c>
      <c r="I32" s="56">
        <v>15.046299999999999</v>
      </c>
      <c r="J32" s="59">
        <f t="shared" si="2"/>
        <v>15.046299999999999</v>
      </c>
      <c r="K32" s="5">
        <f t="shared" si="3"/>
        <v>5.5645204073226937</v>
      </c>
      <c r="L32" s="5">
        <f t="shared" si="7"/>
        <v>3.9067468190910226E-2</v>
      </c>
      <c r="M32" s="5">
        <f t="shared" si="4"/>
        <v>3.7598413557007326E-2</v>
      </c>
      <c r="N32" s="5">
        <f t="shared" si="8"/>
        <v>9.5299999999998164E-2</v>
      </c>
      <c r="O32" s="5">
        <f t="shared" si="5"/>
        <v>9.1700000000003001E-2</v>
      </c>
      <c r="P32" s="9">
        <f t="shared" si="6"/>
        <v>2.4391470322796924</v>
      </c>
      <c r="Q32" s="9"/>
      <c r="R32" s="5"/>
      <c r="S32" s="8"/>
      <c r="T32" s="10"/>
      <c r="U32" s="8"/>
    </row>
    <row r="33" spans="1:22">
      <c r="A33" s="54">
        <f t="shared" si="9"/>
        <v>271</v>
      </c>
      <c r="B33" s="54" t="s">
        <v>46</v>
      </c>
      <c r="C33" s="54" t="s">
        <v>46</v>
      </c>
      <c r="D33" s="55">
        <v>13</v>
      </c>
      <c r="E33" s="56">
        <f t="shared" si="0"/>
        <v>0.82017260000000003</v>
      </c>
      <c r="F33" s="57">
        <v>70.84</v>
      </c>
      <c r="G33" s="58">
        <f t="shared" si="1"/>
        <v>67.18831800000001</v>
      </c>
      <c r="H33" s="56">
        <v>20.478000000000002</v>
      </c>
      <c r="I33" s="56">
        <v>15.138000000000002</v>
      </c>
      <c r="J33" s="59">
        <f t="shared" si="2"/>
        <v>15.138000000000002</v>
      </c>
      <c r="K33" s="5">
        <f t="shared" si="3"/>
        <v>5.602118820879701</v>
      </c>
      <c r="L33" s="5">
        <f t="shared" si="7"/>
        <v>3.7598413557007326E-2</v>
      </c>
      <c r="M33" s="5">
        <f t="shared" si="4"/>
        <v>3.6235848454044373E-2</v>
      </c>
      <c r="N33" s="5">
        <f t="shared" si="8"/>
        <v>9.1700000000003001E-2</v>
      </c>
      <c r="O33" s="5">
        <f t="shared" si="5"/>
        <v>8.8599999999999568E-2</v>
      </c>
      <c r="P33" s="9">
        <f t="shared" si="6"/>
        <v>2.4420694157377278</v>
      </c>
      <c r="Q33" s="9"/>
      <c r="R33" s="9"/>
      <c r="U33" s="8"/>
    </row>
    <row r="34" spans="1:22">
      <c r="A34" s="54">
        <f t="shared" si="9"/>
        <v>281</v>
      </c>
      <c r="B34" s="54" t="s">
        <v>46</v>
      </c>
      <c r="C34" s="54" t="s">
        <v>46</v>
      </c>
      <c r="D34" s="55">
        <v>13</v>
      </c>
      <c r="E34" s="56">
        <f t="shared" si="0"/>
        <v>0.82017260000000003</v>
      </c>
      <c r="F34" s="57">
        <v>70.84</v>
      </c>
      <c r="G34" s="58">
        <f t="shared" si="1"/>
        <v>67.479014600000014</v>
      </c>
      <c r="H34" s="56">
        <v>20.566600000000001</v>
      </c>
      <c r="I34" s="56">
        <v>15.226600000000001</v>
      </c>
      <c r="J34" s="59">
        <f t="shared" si="2"/>
        <v>15.226600000000001</v>
      </c>
      <c r="K34" s="5">
        <f t="shared" si="3"/>
        <v>5.6383546693337454</v>
      </c>
      <c r="L34" s="5">
        <f t="shared" si="7"/>
        <v>3.6235848454044373E-2</v>
      </c>
      <c r="M34" s="5">
        <f t="shared" si="4"/>
        <v>3.4968597837747417E-2</v>
      </c>
      <c r="N34" s="5">
        <f t="shared" si="8"/>
        <v>8.8599999999999568E-2</v>
      </c>
      <c r="O34" s="5">
        <f t="shared" si="5"/>
        <v>8.089999999999975E-2</v>
      </c>
      <c r="P34" s="9">
        <f t="shared" si="6"/>
        <v>2.3781274005068207</v>
      </c>
      <c r="Q34" s="9"/>
      <c r="R34" s="5"/>
      <c r="S34" s="8"/>
      <c r="T34" s="10"/>
      <c r="U34" s="8"/>
    </row>
    <row r="35" spans="1:22">
      <c r="A35" s="54">
        <f t="shared" si="9"/>
        <v>291</v>
      </c>
      <c r="B35" s="54" t="s">
        <v>46</v>
      </c>
      <c r="C35" s="54" t="s">
        <v>46</v>
      </c>
      <c r="D35" s="55">
        <v>13</v>
      </c>
      <c r="E35" s="56">
        <f t="shared" si="0"/>
        <v>0.82017260000000003</v>
      </c>
      <c r="F35" s="57">
        <v>70.84</v>
      </c>
      <c r="G35" s="58">
        <f t="shared" si="1"/>
        <v>67.744447500000007</v>
      </c>
      <c r="H35" s="56">
        <v>20.647500000000001</v>
      </c>
      <c r="I35" s="56">
        <v>15.307500000000001</v>
      </c>
      <c r="J35" s="59">
        <f t="shared" si="2"/>
        <v>15.307500000000001</v>
      </c>
      <c r="K35" s="5">
        <f t="shared" si="3"/>
        <v>5.6733232671714928</v>
      </c>
      <c r="L35" s="5">
        <f t="shared" si="7"/>
        <v>3.4968597837747417E-2</v>
      </c>
      <c r="M35" s="5">
        <f t="shared" si="4"/>
        <v>3.3786997577382571E-2</v>
      </c>
      <c r="N35" s="5">
        <f t="shared" si="8"/>
        <v>8.089999999999975E-2</v>
      </c>
      <c r="O35" s="5">
        <f t="shared" si="5"/>
        <v>6.6400000000001569E-2</v>
      </c>
      <c r="P35" s="9">
        <f t="shared" si="6"/>
        <v>2.1363862154563353</v>
      </c>
      <c r="Q35" s="9"/>
      <c r="R35" s="5"/>
      <c r="S35" s="8"/>
      <c r="T35" s="10"/>
      <c r="U35" s="8"/>
    </row>
    <row r="36" spans="1:22">
      <c r="A36" s="54">
        <f t="shared" si="9"/>
        <v>301</v>
      </c>
      <c r="B36" s="54" t="s">
        <v>46</v>
      </c>
      <c r="C36" s="54" t="s">
        <v>46</v>
      </c>
      <c r="D36" s="55">
        <v>13</v>
      </c>
      <c r="E36" s="56">
        <f t="shared" si="0"/>
        <v>0.82017260000000003</v>
      </c>
      <c r="F36" s="57">
        <v>70.84</v>
      </c>
      <c r="G36" s="58">
        <f t="shared" si="1"/>
        <v>67.962305900000004</v>
      </c>
      <c r="H36" s="56">
        <v>20.713900000000002</v>
      </c>
      <c r="I36" s="56">
        <v>15.373900000000003</v>
      </c>
      <c r="J36" s="59">
        <f t="shared" si="2"/>
        <v>15.373900000000003</v>
      </c>
      <c r="K36" s="5">
        <f t="shared" si="3"/>
        <v>5.7071102647488754</v>
      </c>
      <c r="L36" s="5">
        <f t="shared" si="7"/>
        <v>3.3786997577382571E-2</v>
      </c>
      <c r="M36" s="5">
        <f t="shared" si="4"/>
        <v>3.2682647430358536E-2</v>
      </c>
      <c r="N36" s="5">
        <f t="shared" si="8"/>
        <v>6.6400000000001569E-2</v>
      </c>
      <c r="O36" s="5">
        <f t="shared" si="5"/>
        <v>8.0499999999997129E-2</v>
      </c>
      <c r="P36" s="9">
        <f t="shared" si="6"/>
        <v>2.2183024459724918</v>
      </c>
      <c r="Q36" s="9"/>
      <c r="R36" s="9"/>
      <c r="U36" s="8"/>
    </row>
    <row r="37" spans="1:22">
      <c r="A37" s="54">
        <f t="shared" si="9"/>
        <v>311</v>
      </c>
      <c r="B37" s="54" t="s">
        <v>46</v>
      </c>
      <c r="C37" s="54" t="s">
        <v>46</v>
      </c>
      <c r="D37" s="55">
        <v>13</v>
      </c>
      <c r="E37" s="56">
        <f t="shared" si="0"/>
        <v>0.82017260000000003</v>
      </c>
      <c r="F37" s="57">
        <v>70.84</v>
      </c>
      <c r="G37" s="58">
        <f t="shared" si="1"/>
        <v>68.226426400000008</v>
      </c>
      <c r="H37" s="56">
        <v>20.7944</v>
      </c>
      <c r="I37" s="56">
        <v>15.4544</v>
      </c>
      <c r="J37" s="59">
        <f t="shared" si="2"/>
        <v>15.4544</v>
      </c>
      <c r="K37" s="5">
        <f t="shared" si="3"/>
        <v>5.7397929121792339</v>
      </c>
      <c r="L37" s="5">
        <f t="shared" si="7"/>
        <v>3.2682647430358536E-2</v>
      </c>
      <c r="M37" s="5">
        <f t="shared" si="4"/>
        <v>3.1648210950781852E-2</v>
      </c>
      <c r="N37" s="5">
        <f t="shared" si="8"/>
        <v>8.0499999999997129E-2</v>
      </c>
      <c r="O37" s="5">
        <f t="shared" si="5"/>
        <v>7.8100000000002723E-2</v>
      </c>
      <c r="P37" s="9">
        <f t="shared" si="6"/>
        <v>2.465454965014672</v>
      </c>
      <c r="Q37" s="9"/>
      <c r="R37" s="5"/>
      <c r="S37" s="8"/>
      <c r="T37" s="10"/>
      <c r="U37" s="8"/>
    </row>
    <row r="38" spans="1:22">
      <c r="A38" s="54">
        <f t="shared" si="9"/>
        <v>321</v>
      </c>
      <c r="B38" s="54" t="s">
        <v>46</v>
      </c>
      <c r="C38" s="54" t="s">
        <v>46</v>
      </c>
      <c r="D38" s="55">
        <v>13</v>
      </c>
      <c r="E38" s="56">
        <f t="shared" si="0"/>
        <v>0.82017260000000003</v>
      </c>
      <c r="F38" s="57">
        <v>70.84</v>
      </c>
      <c r="G38" s="58">
        <f t="shared" si="1"/>
        <v>68.482672500000007</v>
      </c>
      <c r="H38" s="56">
        <v>20.872500000000002</v>
      </c>
      <c r="I38" s="56">
        <v>15.532500000000002</v>
      </c>
      <c r="J38" s="59">
        <f t="shared" si="2"/>
        <v>15.532500000000002</v>
      </c>
      <c r="K38" s="5">
        <f t="shared" si="3"/>
        <v>5.7714411231300158</v>
      </c>
      <c r="L38" s="5">
        <f t="shared" si="7"/>
        <v>3.1648210950781852E-2</v>
      </c>
      <c r="M38" s="5">
        <f t="shared" si="4"/>
        <v>3.0677252247047093E-2</v>
      </c>
      <c r="N38" s="5">
        <f t="shared" si="8"/>
        <v>7.8100000000002723E-2</v>
      </c>
      <c r="O38" s="5">
        <f t="shared" si="5"/>
        <v>6.6199999999998482E-2</v>
      </c>
      <c r="P38" s="9">
        <f t="shared" si="6"/>
        <v>2.3104392079899996</v>
      </c>
      <c r="Q38" s="9"/>
      <c r="R38" s="5"/>
      <c r="S38" s="8"/>
      <c r="T38" s="10"/>
      <c r="U38" s="8"/>
    </row>
    <row r="39" spans="1:22">
      <c r="A39" s="54">
        <f t="shared" si="9"/>
        <v>331</v>
      </c>
      <c r="B39" s="54" t="s">
        <v>46</v>
      </c>
      <c r="C39" s="54" t="s">
        <v>46</v>
      </c>
      <c r="D39" s="55">
        <v>13</v>
      </c>
      <c r="E39" s="56">
        <f t="shared" si="0"/>
        <v>0.82017260000000003</v>
      </c>
      <c r="F39" s="57">
        <v>70.84</v>
      </c>
      <c r="G39" s="58">
        <f t="shared" si="1"/>
        <v>68.699874700000009</v>
      </c>
      <c r="H39" s="56">
        <v>20.938700000000001</v>
      </c>
      <c r="I39" s="56">
        <v>15.598700000000001</v>
      </c>
      <c r="J39" s="59">
        <f t="shared" si="2"/>
        <v>15.598700000000001</v>
      </c>
      <c r="K39" s="5">
        <f t="shared" si="3"/>
        <v>5.8021183753770629</v>
      </c>
      <c r="L39" s="5">
        <f t="shared" si="7"/>
        <v>3.0677252247047093E-2</v>
      </c>
      <c r="M39" s="5">
        <f t="shared" si="4"/>
        <v>2.9764101906454066E-2</v>
      </c>
      <c r="N39" s="5">
        <f t="shared" si="8"/>
        <v>6.6199999999998482E-2</v>
      </c>
      <c r="O39" s="5">
        <f t="shared" si="5"/>
        <v>3.7199999999998568E-2</v>
      </c>
      <c r="P39" s="9">
        <f t="shared" si="6"/>
        <v>1.6970292704206464</v>
      </c>
      <c r="Q39" s="9"/>
      <c r="R39" s="5">
        <f t="shared" ref="R39" si="25">K47-K39</f>
        <v>0.21647483911917131</v>
      </c>
      <c r="S39" s="8">
        <f t="shared" ref="S39" si="26">K55-K47</f>
        <v>0.17785091329828617</v>
      </c>
      <c r="T39" s="10">
        <f t="shared" ref="T39" si="27">I47-I39</f>
        <v>0.43069999999999808</v>
      </c>
      <c r="U39" s="8">
        <f t="shared" ref="U39" si="28">I55-I47</f>
        <v>0.35360000000000014</v>
      </c>
      <c r="V39">
        <f t="shared" ref="V39" si="29">(((T39/R39)*S39)+((U39/S39)*R39))/(R39+S39)</f>
        <v>1.9888250605851032</v>
      </c>
    </row>
    <row r="40" spans="1:22">
      <c r="A40" s="54">
        <f t="shared" si="9"/>
        <v>341</v>
      </c>
      <c r="B40" s="54" t="s">
        <v>46</v>
      </c>
      <c r="C40" s="54" t="s">
        <v>46</v>
      </c>
      <c r="D40" s="55">
        <v>13</v>
      </c>
      <c r="E40" s="56">
        <f t="shared" si="0"/>
        <v>0.82017260000000003</v>
      </c>
      <c r="F40" s="57">
        <v>70.84</v>
      </c>
      <c r="G40" s="58">
        <f t="shared" si="1"/>
        <v>68.821927900000006</v>
      </c>
      <c r="H40" s="56">
        <v>20.975899999999999</v>
      </c>
      <c r="I40" s="56">
        <v>15.635899999999999</v>
      </c>
      <c r="J40" s="59">
        <f t="shared" si="2"/>
        <v>15.635899999999999</v>
      </c>
      <c r="K40" s="5">
        <f t="shared" si="3"/>
        <v>5.8318824772835169</v>
      </c>
      <c r="L40" s="5">
        <f t="shared" si="7"/>
        <v>2.9764101906454066E-2</v>
      </c>
      <c r="M40" s="5">
        <f t="shared" si="4"/>
        <v>2.8903746182348478E-2</v>
      </c>
      <c r="N40" s="5">
        <f t="shared" si="8"/>
        <v>3.7199999999998568E-2</v>
      </c>
      <c r="O40" s="5">
        <f t="shared" si="5"/>
        <v>8.2899999999998641E-2</v>
      </c>
      <c r="P40" s="9">
        <f t="shared" si="6"/>
        <v>2.0708501924127511</v>
      </c>
      <c r="Q40" s="9"/>
      <c r="R40" s="5"/>
      <c r="S40" s="8"/>
      <c r="T40" s="10"/>
      <c r="U40" s="8"/>
    </row>
    <row r="41" spans="1:22">
      <c r="A41" s="54">
        <f t="shared" si="9"/>
        <v>351</v>
      </c>
      <c r="B41" s="54" t="s">
        <v>46</v>
      </c>
      <c r="C41" s="54" t="s">
        <v>46</v>
      </c>
      <c r="D41" s="55">
        <v>13</v>
      </c>
      <c r="E41" s="56">
        <f t="shared" si="0"/>
        <v>0.82017260000000003</v>
      </c>
      <c r="F41" s="57">
        <v>70.84</v>
      </c>
      <c r="G41" s="58">
        <f t="shared" si="1"/>
        <v>69.093922800000001</v>
      </c>
      <c r="H41" s="56">
        <v>21.058799999999998</v>
      </c>
      <c r="I41" s="56">
        <v>15.718799999999998</v>
      </c>
      <c r="J41" s="59">
        <f t="shared" si="2"/>
        <v>15.718799999999998</v>
      </c>
      <c r="K41" s="5">
        <f t="shared" si="3"/>
        <v>5.8607862234658654</v>
      </c>
      <c r="L41" s="5">
        <f t="shared" si="7"/>
        <v>2.8903746182348478E-2</v>
      </c>
      <c r="M41" s="5">
        <f t="shared" si="4"/>
        <v>2.8091734867015106E-2</v>
      </c>
      <c r="N41" s="5">
        <f t="shared" si="8"/>
        <v>8.2899999999998641E-2</v>
      </c>
      <c r="O41" s="5">
        <f t="shared" si="5"/>
        <v>4.970000000000141E-2</v>
      </c>
      <c r="P41" s="9">
        <f t="shared" si="6"/>
        <v>2.3108437469652929</v>
      </c>
      <c r="Q41" s="9"/>
      <c r="R41" s="9"/>
      <c r="U41" s="8"/>
    </row>
    <row r="42" spans="1:22">
      <c r="A42" s="54">
        <f t="shared" si="9"/>
        <v>361</v>
      </c>
      <c r="B42" s="54" t="s">
        <v>46</v>
      </c>
      <c r="C42" s="54" t="s">
        <v>46</v>
      </c>
      <c r="D42" s="55">
        <v>13</v>
      </c>
      <c r="E42" s="56">
        <f t="shared" si="0"/>
        <v>0.82017260000000003</v>
      </c>
      <c r="F42" s="57">
        <v>70.84</v>
      </c>
      <c r="G42" s="58">
        <f t="shared" si="1"/>
        <v>69.256988500000006</v>
      </c>
      <c r="H42" s="56">
        <v>21.108499999999999</v>
      </c>
      <c r="I42" s="56">
        <v>15.7685</v>
      </c>
      <c r="J42" s="59">
        <f t="shared" si="2"/>
        <v>15.7685</v>
      </c>
      <c r="K42" s="5">
        <f t="shared" si="3"/>
        <v>5.8888779583328805</v>
      </c>
      <c r="L42" s="5">
        <f t="shared" si="7"/>
        <v>2.8091734867015106E-2</v>
      </c>
      <c r="M42" s="5">
        <f t="shared" si="4"/>
        <v>2.732410427455445E-2</v>
      </c>
      <c r="N42" s="5">
        <f t="shared" si="8"/>
        <v>4.970000000000141E-2</v>
      </c>
      <c r="O42" s="5">
        <f t="shared" si="5"/>
        <v>6.2799999999999301E-2</v>
      </c>
      <c r="P42" s="9">
        <f t="shared" si="6"/>
        <v>2.0374351574656204</v>
      </c>
      <c r="Q42" s="9"/>
      <c r="R42" s="5"/>
      <c r="S42" s="8"/>
      <c r="T42" s="10"/>
      <c r="U42" s="8"/>
    </row>
    <row r="43" spans="1:22">
      <c r="A43" s="54">
        <f t="shared" si="9"/>
        <v>371</v>
      </c>
      <c r="B43" s="54" t="s">
        <v>46</v>
      </c>
      <c r="C43" s="54" t="s">
        <v>46</v>
      </c>
      <c r="D43" s="55">
        <v>13</v>
      </c>
      <c r="E43" s="56">
        <f t="shared" si="0"/>
        <v>0.82017260000000003</v>
      </c>
      <c r="F43" s="57">
        <v>70.84</v>
      </c>
      <c r="G43" s="58">
        <f t="shared" si="1"/>
        <v>69.463035300000001</v>
      </c>
      <c r="H43" s="56">
        <v>21.171299999999999</v>
      </c>
      <c r="I43" s="56">
        <v>15.831299999999999</v>
      </c>
      <c r="J43" s="59">
        <f t="shared" si="2"/>
        <v>15.831299999999999</v>
      </c>
      <c r="K43" s="5">
        <f t="shared" si="3"/>
        <v>5.916202062607435</v>
      </c>
      <c r="L43" s="5">
        <f t="shared" si="7"/>
        <v>2.732410427455445E-2</v>
      </c>
      <c r="M43" s="5">
        <f t="shared" si="4"/>
        <v>2.6597312519266225E-2</v>
      </c>
      <c r="N43" s="5">
        <f t="shared" si="8"/>
        <v>6.2799999999999301E-2</v>
      </c>
      <c r="O43" s="5">
        <f t="shared" si="5"/>
        <v>4.690000000000083E-2</v>
      </c>
      <c r="P43" s="9">
        <f t="shared" si="6"/>
        <v>2.0272309634294823</v>
      </c>
      <c r="Q43" s="9"/>
      <c r="R43" s="5"/>
      <c r="S43" s="8"/>
      <c r="T43" s="10"/>
      <c r="U43" s="8"/>
    </row>
    <row r="44" spans="1:22">
      <c r="A44" s="54">
        <f t="shared" si="9"/>
        <v>381</v>
      </c>
      <c r="B44" s="54" t="s">
        <v>46</v>
      </c>
      <c r="C44" s="54" t="s">
        <v>46</v>
      </c>
      <c r="D44" s="55">
        <v>13</v>
      </c>
      <c r="E44" s="56">
        <f t="shared" si="0"/>
        <v>0.82017260000000003</v>
      </c>
      <c r="F44" s="57">
        <v>70.84</v>
      </c>
      <c r="G44" s="58">
        <f t="shared" si="1"/>
        <v>69.616914199999997</v>
      </c>
      <c r="H44" s="56">
        <v>21.2182</v>
      </c>
      <c r="I44" s="56">
        <v>15.8782</v>
      </c>
      <c r="J44" s="59">
        <f t="shared" si="2"/>
        <v>15.8782</v>
      </c>
      <c r="K44" s="5">
        <f t="shared" si="3"/>
        <v>5.9427993751267012</v>
      </c>
      <c r="L44" s="5">
        <f t="shared" si="7"/>
        <v>2.6597312519266225E-2</v>
      </c>
      <c r="M44" s="5">
        <f t="shared" si="4"/>
        <v>2.590818485866464E-2</v>
      </c>
      <c r="N44" s="5">
        <f t="shared" si="8"/>
        <v>4.690000000000083E-2</v>
      </c>
      <c r="O44" s="5">
        <f t="shared" si="5"/>
        <v>5.5800000000001404E-2</v>
      </c>
      <c r="P44" s="9">
        <f t="shared" si="6"/>
        <v>1.9611099172536524</v>
      </c>
      <c r="Q44" s="9"/>
      <c r="R44" s="9"/>
      <c r="U44" s="8"/>
    </row>
    <row r="45" spans="1:22">
      <c r="A45" s="54">
        <f t="shared" si="9"/>
        <v>391</v>
      </c>
      <c r="B45" s="54" t="s">
        <v>46</v>
      </c>
      <c r="C45" s="54" t="s">
        <v>46</v>
      </c>
      <c r="D45" s="55">
        <v>13</v>
      </c>
      <c r="E45" s="56">
        <f t="shared" si="0"/>
        <v>0.82017260000000003</v>
      </c>
      <c r="F45" s="57">
        <v>70.84</v>
      </c>
      <c r="G45" s="58">
        <f t="shared" si="1"/>
        <v>69.799994000000012</v>
      </c>
      <c r="H45" s="56">
        <v>21.274000000000001</v>
      </c>
      <c r="I45" s="56">
        <v>15.934000000000001</v>
      </c>
      <c r="J45" s="59">
        <f t="shared" si="2"/>
        <v>15.934000000000001</v>
      </c>
      <c r="K45" s="5">
        <f t="shared" si="3"/>
        <v>5.9687075599853658</v>
      </c>
      <c r="L45" s="5">
        <f t="shared" si="7"/>
        <v>2.590818485866464E-2</v>
      </c>
      <c r="M45" s="5">
        <f t="shared" si="4"/>
        <v>2.5253867321203494E-2</v>
      </c>
      <c r="N45" s="5">
        <f t="shared" si="8"/>
        <v>5.5800000000001404E-2</v>
      </c>
      <c r="O45" s="5">
        <f t="shared" si="5"/>
        <v>3.9299999999997226E-2</v>
      </c>
      <c r="P45" s="9">
        <f t="shared" si="6"/>
        <v>1.8511572643278356</v>
      </c>
      <c r="Q45" s="9"/>
      <c r="R45" s="5"/>
      <c r="S45" s="8"/>
      <c r="T45" s="10"/>
      <c r="U45" s="8"/>
    </row>
    <row r="46" spans="1:22">
      <c r="A46" s="54">
        <f t="shared" si="9"/>
        <v>401</v>
      </c>
      <c r="B46" s="54" t="s">
        <v>46</v>
      </c>
      <c r="C46" s="54" t="s">
        <v>46</v>
      </c>
      <c r="D46" s="55">
        <v>13</v>
      </c>
      <c r="E46" s="56">
        <f t="shared" si="0"/>
        <v>0.82017260000000003</v>
      </c>
      <c r="F46" s="57">
        <v>70.84</v>
      </c>
      <c r="G46" s="58">
        <f t="shared" si="1"/>
        <v>69.928937300000001</v>
      </c>
      <c r="H46" s="56">
        <v>21.313299999999998</v>
      </c>
      <c r="I46" s="56">
        <v>15.973299999999998</v>
      </c>
      <c r="J46" s="59">
        <f t="shared" si="2"/>
        <v>15.973299999999998</v>
      </c>
      <c r="K46" s="5">
        <f t="shared" si="3"/>
        <v>5.9939614273065693</v>
      </c>
      <c r="L46" s="5">
        <f t="shared" si="7"/>
        <v>2.5253867321203494E-2</v>
      </c>
      <c r="M46" s="5">
        <f t="shared" si="4"/>
        <v>2.4631787189664855E-2</v>
      </c>
      <c r="N46" s="5">
        <f t="shared" si="8"/>
        <v>3.9299999999997226E-2</v>
      </c>
      <c r="O46" s="5">
        <f t="shared" si="5"/>
        <v>5.6100000000000705E-2</v>
      </c>
      <c r="P46" s="9">
        <f t="shared" si="6"/>
        <v>1.921368716528131</v>
      </c>
      <c r="Q46" s="9"/>
      <c r="R46" s="5"/>
      <c r="S46" s="8"/>
      <c r="T46" s="10"/>
      <c r="U46" s="8"/>
    </row>
    <row r="47" spans="1:22">
      <c r="A47" s="54">
        <f t="shared" si="9"/>
        <v>411</v>
      </c>
      <c r="B47" s="54" t="s">
        <v>46</v>
      </c>
      <c r="C47" s="54" t="s">
        <v>46</v>
      </c>
      <c r="D47" s="55">
        <v>13</v>
      </c>
      <c r="E47" s="56">
        <f t="shared" si="0"/>
        <v>0.82017260000000003</v>
      </c>
      <c r="F47" s="57">
        <v>70.84</v>
      </c>
      <c r="G47" s="58">
        <f t="shared" si="1"/>
        <v>70.113001400000002</v>
      </c>
      <c r="H47" s="56">
        <v>21.369399999999999</v>
      </c>
      <c r="I47" s="56">
        <v>16.029399999999999</v>
      </c>
      <c r="J47" s="59">
        <f t="shared" si="2"/>
        <v>16.029399999999999</v>
      </c>
      <c r="K47" s="5">
        <f t="shared" si="3"/>
        <v>6.0185932144962342</v>
      </c>
      <c r="L47" s="5">
        <f t="shared" si="7"/>
        <v>2.4631787189664855E-2</v>
      </c>
      <c r="M47" s="5">
        <f t="shared" si="4"/>
        <v>2.4039619186146943E-2</v>
      </c>
      <c r="N47" s="5">
        <f t="shared" si="8"/>
        <v>5.6100000000000705E-2</v>
      </c>
      <c r="O47" s="5">
        <f t="shared" si="5"/>
        <v>4.7400000000003217E-2</v>
      </c>
      <c r="P47" s="9">
        <f t="shared" si="6"/>
        <v>2.1227846662850571</v>
      </c>
      <c r="Q47" s="9"/>
      <c r="R47" s="5">
        <f t="shared" ref="R47" si="30">K55-K47</f>
        <v>0.17785091329828617</v>
      </c>
      <c r="S47" s="8">
        <f t="shared" ref="S47" si="31">K63-K55</f>
        <v>0.15094508186149014</v>
      </c>
      <c r="T47" s="10">
        <f t="shared" ref="T47" si="32">I55-I47</f>
        <v>0.35360000000000014</v>
      </c>
      <c r="U47" s="8">
        <f t="shared" ref="U47" si="33">I63-I55</f>
        <v>0.27690000000000126</v>
      </c>
      <c r="V47">
        <f t="shared" ref="V47" si="34">(((T47/R47)*S47)+((U47/S47)*R47))/(R47+S47)</f>
        <v>1.9050216691585773</v>
      </c>
    </row>
    <row r="48" spans="1:22">
      <c r="A48" s="54">
        <f t="shared" si="9"/>
        <v>421</v>
      </c>
      <c r="B48" s="54" t="s">
        <v>46</v>
      </c>
      <c r="C48" s="54" t="s">
        <v>46</v>
      </c>
      <c r="D48" s="55">
        <v>13</v>
      </c>
      <c r="E48" s="56">
        <f t="shared" si="0"/>
        <v>0.82017260000000003</v>
      </c>
      <c r="F48" s="57">
        <v>70.84</v>
      </c>
      <c r="G48" s="58">
        <f t="shared" si="1"/>
        <v>70.268520800000005</v>
      </c>
      <c r="H48" s="56">
        <v>21.416800000000002</v>
      </c>
      <c r="I48" s="56">
        <v>16.076800000000002</v>
      </c>
      <c r="J48" s="59">
        <f t="shared" si="2"/>
        <v>16.076800000000002</v>
      </c>
      <c r="K48" s="5">
        <f t="shared" si="3"/>
        <v>6.0426328336823811</v>
      </c>
      <c r="L48" s="5">
        <f t="shared" si="7"/>
        <v>2.4039619186146943E-2</v>
      </c>
      <c r="M48" s="5">
        <f t="shared" si="4"/>
        <v>2.3475256421366275E-2</v>
      </c>
      <c r="N48" s="5">
        <f t="shared" si="8"/>
        <v>4.7400000000003217E-2</v>
      </c>
      <c r="O48" s="5">
        <f t="shared" si="5"/>
        <v>5.1800000000000068E-2</v>
      </c>
      <c r="P48" s="9">
        <f t="shared" si="6"/>
        <v>2.0905564853520757</v>
      </c>
      <c r="Q48" s="9"/>
      <c r="R48" s="5"/>
      <c r="S48" s="8"/>
      <c r="T48" s="10"/>
      <c r="U48" s="8"/>
    </row>
    <row r="49" spans="1:22">
      <c r="A49" s="54">
        <f t="shared" si="9"/>
        <v>431</v>
      </c>
      <c r="B49" s="54" t="s">
        <v>46</v>
      </c>
      <c r="C49" s="54" t="s">
        <v>46</v>
      </c>
      <c r="D49" s="55">
        <v>13</v>
      </c>
      <c r="E49" s="56">
        <f t="shared" si="0"/>
        <v>0.82017260000000003</v>
      </c>
      <c r="F49" s="57">
        <v>70.84</v>
      </c>
      <c r="G49" s="58">
        <f t="shared" si="1"/>
        <v>70.438476600000016</v>
      </c>
      <c r="H49" s="56">
        <v>21.468600000000002</v>
      </c>
      <c r="I49" s="56">
        <v>16.128600000000002</v>
      </c>
      <c r="J49" s="59">
        <f t="shared" si="2"/>
        <v>16.128600000000002</v>
      </c>
      <c r="K49" s="5">
        <f t="shared" si="3"/>
        <v>6.0661080901037474</v>
      </c>
      <c r="L49" s="5">
        <f t="shared" si="7"/>
        <v>2.3475256421366275E-2</v>
      </c>
      <c r="M49" s="5">
        <f t="shared" si="4"/>
        <v>2.293678534309862E-2</v>
      </c>
      <c r="N49" s="5">
        <f t="shared" si="8"/>
        <v>5.1800000000000068E-2</v>
      </c>
      <c r="O49" s="5">
        <f t="shared" si="5"/>
        <v>4.0799999999997283E-2</v>
      </c>
      <c r="P49" s="9">
        <f t="shared" si="6"/>
        <v>1.9902088150857542</v>
      </c>
      <c r="Q49" s="9"/>
      <c r="R49" s="9"/>
      <c r="U49" s="8"/>
    </row>
    <row r="50" spans="1:22">
      <c r="A50" s="54">
        <f t="shared" si="9"/>
        <v>441</v>
      </c>
      <c r="B50" s="54" t="s">
        <v>46</v>
      </c>
      <c r="C50" s="54" t="s">
        <v>46</v>
      </c>
      <c r="D50" s="55">
        <v>13</v>
      </c>
      <c r="E50" s="56">
        <f t="shared" si="0"/>
        <v>0.82017260000000003</v>
      </c>
      <c r="F50" s="57">
        <v>70.84</v>
      </c>
      <c r="G50" s="58">
        <f t="shared" si="1"/>
        <v>70.572341399999999</v>
      </c>
      <c r="H50" s="56">
        <v>21.509399999999999</v>
      </c>
      <c r="I50" s="56">
        <v>16.1694</v>
      </c>
      <c r="J50" s="59">
        <f t="shared" si="2"/>
        <v>16.1694</v>
      </c>
      <c r="K50" s="5">
        <f t="shared" si="3"/>
        <v>6.089044875446846</v>
      </c>
      <c r="L50" s="5">
        <f t="shared" si="7"/>
        <v>2.293678534309862E-2</v>
      </c>
      <c r="M50" s="5">
        <f t="shared" si="4"/>
        <v>2.2422464055832592E-2</v>
      </c>
      <c r="N50" s="5">
        <f t="shared" si="8"/>
        <v>4.0799999999997283E-2</v>
      </c>
      <c r="O50" s="5">
        <f t="shared" si="5"/>
        <v>3.9999999999999147E-2</v>
      </c>
      <c r="P50" s="9">
        <f t="shared" si="6"/>
        <v>1.7813926831662852</v>
      </c>
      <c r="Q50" s="9"/>
      <c r="R50" s="5"/>
      <c r="S50" s="8"/>
      <c r="T50" s="10"/>
      <c r="U50" s="8"/>
    </row>
    <row r="51" spans="1:22">
      <c r="A51" s="54">
        <f t="shared" si="9"/>
        <v>451</v>
      </c>
      <c r="B51" s="54" t="s">
        <v>46</v>
      </c>
      <c r="C51" s="54" t="s">
        <v>46</v>
      </c>
      <c r="D51" s="55">
        <v>13</v>
      </c>
      <c r="E51" s="56">
        <f t="shared" si="0"/>
        <v>0.82017260000000003</v>
      </c>
      <c r="F51" s="57">
        <v>70.84</v>
      </c>
      <c r="G51" s="58">
        <f t="shared" si="1"/>
        <v>70.703581400000004</v>
      </c>
      <c r="H51" s="56">
        <v>21.549399999999999</v>
      </c>
      <c r="I51" s="56">
        <v>16.209399999999999</v>
      </c>
      <c r="J51" s="59">
        <f t="shared" si="2"/>
        <v>16.209399999999999</v>
      </c>
      <c r="K51" s="5">
        <f t="shared" si="3"/>
        <v>6.1114673395026786</v>
      </c>
      <c r="L51" s="5">
        <f t="shared" si="7"/>
        <v>2.2422464055832592E-2</v>
      </c>
      <c r="M51" s="5">
        <f t="shared" si="4"/>
        <v>2.1930703493969972E-2</v>
      </c>
      <c r="N51" s="5">
        <f t="shared" si="8"/>
        <v>3.9999999999999147E-2</v>
      </c>
      <c r="O51" s="5">
        <f t="shared" si="5"/>
        <v>4.5799999999999841E-2</v>
      </c>
      <c r="P51" s="9">
        <f t="shared" si="6"/>
        <v>1.9378486723163262</v>
      </c>
      <c r="Q51" s="9"/>
      <c r="R51" s="5"/>
      <c r="S51" s="8"/>
      <c r="T51" s="10"/>
      <c r="U51" s="8"/>
    </row>
    <row r="52" spans="1:22">
      <c r="A52" s="54">
        <f t="shared" si="9"/>
        <v>461</v>
      </c>
      <c r="B52" s="54" t="s">
        <v>46</v>
      </c>
      <c r="C52" s="54" t="s">
        <v>46</v>
      </c>
      <c r="D52" s="55">
        <v>13</v>
      </c>
      <c r="E52" s="56">
        <f t="shared" si="0"/>
        <v>0.82017260000000003</v>
      </c>
      <c r="F52" s="57">
        <v>70.84</v>
      </c>
      <c r="G52" s="58">
        <f t="shared" si="1"/>
        <v>70.853851199999994</v>
      </c>
      <c r="H52" s="56">
        <v>21.595199999999998</v>
      </c>
      <c r="I52" s="56">
        <v>16.255199999999999</v>
      </c>
      <c r="J52" s="59">
        <f t="shared" si="2"/>
        <v>16.255199999999999</v>
      </c>
      <c r="K52" s="5">
        <f t="shared" si="3"/>
        <v>6.1333980429966486</v>
      </c>
      <c r="L52" s="5">
        <f t="shared" si="7"/>
        <v>2.1930703493969972E-2</v>
      </c>
      <c r="M52" s="5">
        <f t="shared" si="4"/>
        <v>2.1460051019769111E-2</v>
      </c>
      <c r="N52" s="5">
        <f t="shared" si="8"/>
        <v>4.5799999999999841E-2</v>
      </c>
      <c r="O52" s="5">
        <f t="shared" si="5"/>
        <v>3.9500000000000313E-2</v>
      </c>
      <c r="P52" s="9">
        <f t="shared" si="6"/>
        <v>1.9631690859621442</v>
      </c>
      <c r="Q52" s="9"/>
      <c r="R52" s="9"/>
      <c r="U52" s="8"/>
    </row>
    <row r="53" spans="1:22">
      <c r="A53" s="54">
        <f t="shared" si="9"/>
        <v>471</v>
      </c>
      <c r="B53" s="54" t="s">
        <v>46</v>
      </c>
      <c r="C53" s="54" t="s">
        <v>46</v>
      </c>
      <c r="D53" s="55">
        <v>13</v>
      </c>
      <c r="E53" s="56">
        <f t="shared" si="0"/>
        <v>0.82017260000000003</v>
      </c>
      <c r="F53" s="57">
        <v>70.84</v>
      </c>
      <c r="G53" s="58">
        <f t="shared" si="1"/>
        <v>70.983450699999992</v>
      </c>
      <c r="H53" s="56">
        <v>21.634699999999999</v>
      </c>
      <c r="I53" s="56">
        <v>16.294699999999999</v>
      </c>
      <c r="J53" s="59">
        <f t="shared" si="2"/>
        <v>16.294699999999999</v>
      </c>
      <c r="K53" s="5">
        <f t="shared" si="3"/>
        <v>6.1548580940164177</v>
      </c>
      <c r="L53" s="5">
        <f t="shared" si="7"/>
        <v>2.1460051019769111E-2</v>
      </c>
      <c r="M53" s="5">
        <f t="shared" si="4"/>
        <v>2.1009176089343384E-2</v>
      </c>
      <c r="N53" s="5">
        <f t="shared" si="8"/>
        <v>3.9500000000000313E-2</v>
      </c>
      <c r="O53" s="5">
        <f t="shared" si="5"/>
        <v>4.8200000000001353E-2</v>
      </c>
      <c r="P53" s="9">
        <f t="shared" si="6"/>
        <v>2.069840344909458</v>
      </c>
      <c r="Q53" s="9"/>
      <c r="R53" s="5"/>
      <c r="S53" s="8"/>
      <c r="T53" s="10"/>
      <c r="U53" s="8"/>
    </row>
    <row r="54" spans="1:22">
      <c r="A54" s="54">
        <f t="shared" si="9"/>
        <v>481</v>
      </c>
      <c r="B54" s="54" t="s">
        <v>46</v>
      </c>
      <c r="C54" s="54" t="s">
        <v>46</v>
      </c>
      <c r="D54" s="55">
        <v>13</v>
      </c>
      <c r="E54" s="56">
        <f t="shared" si="0"/>
        <v>0.82017260000000003</v>
      </c>
      <c r="F54" s="57">
        <v>70.84</v>
      </c>
      <c r="G54" s="58">
        <f t="shared" si="1"/>
        <v>71.141594900000001</v>
      </c>
      <c r="H54" s="56">
        <v>21.6829</v>
      </c>
      <c r="I54" s="56">
        <v>16.3429</v>
      </c>
      <c r="J54" s="59">
        <f t="shared" si="2"/>
        <v>16.3429</v>
      </c>
      <c r="K54" s="5">
        <f t="shared" si="3"/>
        <v>6.1758672701057611</v>
      </c>
      <c r="L54" s="5">
        <f t="shared" si="7"/>
        <v>2.1009176089343384E-2</v>
      </c>
      <c r="M54" s="5">
        <f t="shared" si="4"/>
        <v>2.0576857688759276E-2</v>
      </c>
      <c r="N54" s="5">
        <f t="shared" si="8"/>
        <v>4.8200000000001353E-2</v>
      </c>
      <c r="O54" s="5">
        <f t="shared" si="5"/>
        <v>4.0099999999998914E-2</v>
      </c>
      <c r="P54" s="9">
        <f t="shared" si="6"/>
        <v>2.119717848328154</v>
      </c>
      <c r="Q54" s="9"/>
      <c r="R54" s="5"/>
      <c r="S54" s="8"/>
      <c r="T54" s="10"/>
      <c r="U54" s="8"/>
    </row>
    <row r="55" spans="1:22">
      <c r="A55" s="54">
        <f t="shared" si="9"/>
        <v>491</v>
      </c>
      <c r="B55" s="54" t="s">
        <v>46</v>
      </c>
      <c r="C55" s="54" t="s">
        <v>46</v>
      </c>
      <c r="D55" s="55">
        <v>13</v>
      </c>
      <c r="E55" s="56">
        <f t="shared" si="0"/>
        <v>0.82017260000000003</v>
      </c>
      <c r="F55" s="57">
        <v>70.84</v>
      </c>
      <c r="G55" s="58">
        <f t="shared" si="1"/>
        <v>71.273162999999997</v>
      </c>
      <c r="H55" s="56">
        <v>21.722999999999999</v>
      </c>
      <c r="I55" s="56">
        <v>16.382999999999999</v>
      </c>
      <c r="J55" s="59">
        <f t="shared" si="2"/>
        <v>16.382999999999999</v>
      </c>
      <c r="K55" s="5">
        <f t="shared" si="3"/>
        <v>6.1964441277945204</v>
      </c>
      <c r="L55" s="5">
        <f t="shared" si="7"/>
        <v>2.0576857688759276E-2</v>
      </c>
      <c r="M55" s="5">
        <f t="shared" si="4"/>
        <v>2.0161973290344193E-2</v>
      </c>
      <c r="N55" s="5">
        <f t="shared" si="8"/>
        <v>4.0099999999998914E-2</v>
      </c>
      <c r="O55" s="5">
        <f t="shared" si="5"/>
        <v>3.3100000000001017E-2</v>
      </c>
      <c r="P55" s="9">
        <f t="shared" si="6"/>
        <v>1.7936841264149073</v>
      </c>
      <c r="Q55" s="9"/>
      <c r="R55" s="5">
        <f t="shared" ref="R55" si="35">K63-K55</f>
        <v>0.15094508186149014</v>
      </c>
      <c r="S55" s="8">
        <f t="shared" ref="S55" si="36">K71-K63</f>
        <v>0.13112043255255834</v>
      </c>
      <c r="T55" s="10">
        <f t="shared" ref="T55" si="37">I63-I55</f>
        <v>0.27690000000000126</v>
      </c>
      <c r="U55" s="8">
        <f t="shared" ref="U55" si="38">I71-I63</f>
        <v>0.25159999999999982</v>
      </c>
      <c r="V55">
        <f t="shared" ref="V55" si="39">(((T55/R55)*S55)+((U55/S55)*R55))/(R55+S55)</f>
        <v>1.8796104620971694</v>
      </c>
    </row>
    <row r="56" spans="1:22">
      <c r="A56" s="54">
        <f t="shared" si="9"/>
        <v>501</v>
      </c>
      <c r="B56" s="54" t="s">
        <v>46</v>
      </c>
      <c r="C56" s="54" t="s">
        <v>46</v>
      </c>
      <c r="D56" s="55">
        <v>13</v>
      </c>
      <c r="E56" s="56">
        <f t="shared" si="0"/>
        <v>0.82017260000000003</v>
      </c>
      <c r="F56" s="57">
        <v>70.84</v>
      </c>
      <c r="G56" s="58">
        <f t="shared" si="1"/>
        <v>71.381764099999998</v>
      </c>
      <c r="H56" s="56">
        <v>21.7561</v>
      </c>
      <c r="I56" s="56">
        <v>16.4161</v>
      </c>
      <c r="J56" s="59">
        <f t="shared" si="2"/>
        <v>16.4161</v>
      </c>
      <c r="K56" s="5">
        <f t="shared" si="3"/>
        <v>6.2166061010848646</v>
      </c>
      <c r="L56" s="5">
        <f t="shared" si="7"/>
        <v>2.0161973290344193E-2</v>
      </c>
      <c r="M56" s="5">
        <f t="shared" si="4"/>
        <v>1.976348911883985E-2</v>
      </c>
      <c r="N56" s="5">
        <f t="shared" si="8"/>
        <v>3.3100000000001017E-2</v>
      </c>
      <c r="O56" s="5">
        <f t="shared" si="5"/>
        <v>3.6999999999999034E-2</v>
      </c>
      <c r="P56" s="9">
        <f t="shared" si="6"/>
        <v>1.7580716749524914</v>
      </c>
      <c r="Q56" s="9"/>
      <c r="R56" s="5"/>
      <c r="S56" s="8"/>
      <c r="T56" s="10"/>
      <c r="U56" s="8"/>
    </row>
    <row r="57" spans="1:22">
      <c r="A57" s="54">
        <f t="shared" si="9"/>
        <v>511</v>
      </c>
      <c r="B57" s="54" t="s">
        <v>46</v>
      </c>
      <c r="C57" s="54" t="s">
        <v>46</v>
      </c>
      <c r="D57" s="55">
        <v>13</v>
      </c>
      <c r="E57" s="56">
        <f t="shared" si="0"/>
        <v>0.82017260000000003</v>
      </c>
      <c r="F57" s="57">
        <v>70.84</v>
      </c>
      <c r="G57" s="58">
        <f t="shared" si="1"/>
        <v>71.5031611</v>
      </c>
      <c r="H57" s="56">
        <v>21.793099999999999</v>
      </c>
      <c r="I57" s="56">
        <v>16.453099999999999</v>
      </c>
      <c r="J57" s="59">
        <f t="shared" si="2"/>
        <v>16.453099999999999</v>
      </c>
      <c r="K57" s="5">
        <f t="shared" si="3"/>
        <v>6.2363695902037044</v>
      </c>
      <c r="L57" s="5">
        <f t="shared" si="7"/>
        <v>1.976348911883985E-2</v>
      </c>
      <c r="M57" s="5">
        <f t="shared" si="4"/>
        <v>1.9380451549662503E-2</v>
      </c>
      <c r="N57" s="5">
        <f t="shared" si="8"/>
        <v>3.6999999999999034E-2</v>
      </c>
      <c r="O57" s="5">
        <f t="shared" si="5"/>
        <v>3.3800000000002939E-2</v>
      </c>
      <c r="P57" s="9">
        <f t="shared" si="6"/>
        <v>1.8074554183941089</v>
      </c>
      <c r="Q57" s="9"/>
      <c r="R57" s="9"/>
      <c r="U57" s="8"/>
    </row>
    <row r="58" spans="1:22">
      <c r="A58" s="54">
        <f t="shared" si="9"/>
        <v>521</v>
      </c>
      <c r="B58" s="54" t="s">
        <v>46</v>
      </c>
      <c r="C58" s="54" t="s">
        <v>46</v>
      </c>
      <c r="D58" s="55">
        <v>13</v>
      </c>
      <c r="E58" s="56">
        <f t="shared" si="0"/>
        <v>0.82017260000000003</v>
      </c>
      <c r="F58" s="57">
        <v>70.84</v>
      </c>
      <c r="G58" s="58">
        <f t="shared" si="1"/>
        <v>71.614058900000003</v>
      </c>
      <c r="H58" s="56">
        <v>21.826900000000002</v>
      </c>
      <c r="I58" s="56">
        <v>16.486900000000002</v>
      </c>
      <c r="J58" s="59">
        <f t="shared" si="2"/>
        <v>16.486900000000002</v>
      </c>
      <c r="K58" s="5">
        <f t="shared" si="3"/>
        <v>6.2557500417533669</v>
      </c>
      <c r="L58" s="5">
        <f t="shared" si="7"/>
        <v>1.9380451549662503E-2</v>
      </c>
      <c r="M58" s="5">
        <f t="shared" si="4"/>
        <v>1.9011979488571917E-2</v>
      </c>
      <c r="N58" s="5">
        <f t="shared" si="8"/>
        <v>3.3800000000002939E-2</v>
      </c>
      <c r="O58" s="5">
        <f t="shared" si="5"/>
        <v>3.2499999999998863E-2</v>
      </c>
      <c r="P58" s="9">
        <f t="shared" si="6"/>
        <v>1.7265710345730172</v>
      </c>
      <c r="Q58" s="9"/>
      <c r="R58" s="5"/>
      <c r="S58" s="8"/>
      <c r="T58" s="10"/>
      <c r="U58" s="8"/>
    </row>
    <row r="59" spans="1:22">
      <c r="A59" s="54">
        <f t="shared" si="9"/>
        <v>531</v>
      </c>
      <c r="B59" s="54" t="s">
        <v>46</v>
      </c>
      <c r="C59" s="54" t="s">
        <v>46</v>
      </c>
      <c r="D59" s="55">
        <v>13</v>
      </c>
      <c r="E59" s="56">
        <f t="shared" si="0"/>
        <v>0.82017260000000003</v>
      </c>
      <c r="F59" s="57">
        <v>70.84</v>
      </c>
      <c r="G59" s="58">
        <f t="shared" si="1"/>
        <v>71.720691400000007</v>
      </c>
      <c r="H59" s="56">
        <v>21.859400000000001</v>
      </c>
      <c r="I59" s="56">
        <v>16.519400000000001</v>
      </c>
      <c r="J59" s="59">
        <f t="shared" si="2"/>
        <v>16.519400000000001</v>
      </c>
      <c r="K59" s="5">
        <f t="shared" si="3"/>
        <v>6.2747620212419388</v>
      </c>
      <c r="L59" s="5">
        <f t="shared" si="7"/>
        <v>1.9011979488571917E-2</v>
      </c>
      <c r="M59" s="5">
        <f t="shared" si="4"/>
        <v>1.8657257604542288E-2</v>
      </c>
      <c r="N59" s="5">
        <f t="shared" si="8"/>
        <v>3.2499999999998863E-2</v>
      </c>
      <c r="O59" s="5">
        <f t="shared" si="5"/>
        <v>5.1099999999998147E-2</v>
      </c>
      <c r="P59" s="9">
        <f t="shared" si="6"/>
        <v>2.2290114839836255</v>
      </c>
      <c r="Q59" s="9"/>
      <c r="R59" s="5"/>
      <c r="S59" s="8"/>
      <c r="T59" s="10"/>
      <c r="U59" s="8"/>
    </row>
    <row r="60" spans="1:22">
      <c r="A60" s="54">
        <f t="shared" si="9"/>
        <v>541</v>
      </c>
      <c r="B60" s="54" t="s">
        <v>46</v>
      </c>
      <c r="C60" s="54" t="s">
        <v>46</v>
      </c>
      <c r="D60" s="55">
        <v>13</v>
      </c>
      <c r="E60" s="56">
        <f t="shared" si="0"/>
        <v>0.82017260000000003</v>
      </c>
      <c r="F60" s="57">
        <v>70.84</v>
      </c>
      <c r="G60" s="58">
        <f t="shared" si="1"/>
        <v>71.888350500000001</v>
      </c>
      <c r="H60" s="56">
        <v>21.910499999999999</v>
      </c>
      <c r="I60" s="56">
        <v>16.570499999999999</v>
      </c>
      <c r="J60" s="59">
        <f t="shared" si="2"/>
        <v>16.570499999999999</v>
      </c>
      <c r="K60" s="5">
        <f t="shared" si="3"/>
        <v>6.2934192788464811</v>
      </c>
      <c r="L60" s="5">
        <f t="shared" si="7"/>
        <v>1.8657257604542288E-2</v>
      </c>
      <c r="M60" s="5">
        <f t="shared" si="4"/>
        <v>1.8315530306433736E-2</v>
      </c>
      <c r="N60" s="5">
        <f t="shared" si="8"/>
        <v>5.1099999999998147E-2</v>
      </c>
      <c r="O60" s="5">
        <f t="shared" si="5"/>
        <v>2.8300000000001546E-2</v>
      </c>
      <c r="P60" s="9">
        <f t="shared" si="6"/>
        <v>2.1364919887947629</v>
      </c>
      <c r="Q60" s="9"/>
      <c r="R60" s="9"/>
      <c r="U60" s="8"/>
    </row>
    <row r="61" spans="1:22">
      <c r="A61" s="54">
        <f t="shared" si="9"/>
        <v>551</v>
      </c>
      <c r="B61" s="54" t="s">
        <v>46</v>
      </c>
      <c r="C61" s="54" t="s">
        <v>46</v>
      </c>
      <c r="D61" s="55">
        <v>13</v>
      </c>
      <c r="E61" s="56">
        <f t="shared" si="0"/>
        <v>0.82017260000000003</v>
      </c>
      <c r="F61" s="57">
        <v>70.84</v>
      </c>
      <c r="G61" s="58">
        <f t="shared" si="1"/>
        <v>71.981202800000005</v>
      </c>
      <c r="H61" s="56">
        <v>21.938800000000001</v>
      </c>
      <c r="I61" s="56">
        <v>16.598800000000001</v>
      </c>
      <c r="J61" s="59">
        <f t="shared" si="2"/>
        <v>16.598800000000001</v>
      </c>
      <c r="K61" s="5">
        <f t="shared" si="3"/>
        <v>6.3117348091529148</v>
      </c>
      <c r="L61" s="5">
        <f t="shared" si="7"/>
        <v>1.8315530306433736E-2</v>
      </c>
      <c r="M61" s="5">
        <f t="shared" si="4"/>
        <v>1.7986096369781102E-2</v>
      </c>
      <c r="N61" s="5">
        <f t="shared" si="8"/>
        <v>2.8300000000001546E-2</v>
      </c>
      <c r="O61" s="5">
        <f t="shared" si="5"/>
        <v>2.389999999999759E-2</v>
      </c>
      <c r="P61" s="9">
        <f t="shared" si="6"/>
        <v>1.4359888926082114</v>
      </c>
      <c r="Q61" s="9"/>
      <c r="R61" s="5"/>
      <c r="S61" s="8"/>
      <c r="T61" s="10"/>
      <c r="U61" s="8"/>
    </row>
    <row r="62" spans="1:22">
      <c r="A62" s="54">
        <f t="shared" si="9"/>
        <v>561</v>
      </c>
      <c r="B62" s="54" t="s">
        <v>46</v>
      </c>
      <c r="C62" s="54" t="s">
        <v>46</v>
      </c>
      <c r="D62" s="55">
        <v>13</v>
      </c>
      <c r="E62" s="56">
        <f t="shared" si="0"/>
        <v>0.82017260000000003</v>
      </c>
      <c r="F62" s="57">
        <v>70.84</v>
      </c>
      <c r="G62" s="58">
        <f t="shared" si="1"/>
        <v>72.059618700000001</v>
      </c>
      <c r="H62" s="56">
        <v>21.962699999999998</v>
      </c>
      <c r="I62" s="56">
        <v>16.622699999999998</v>
      </c>
      <c r="J62" s="59">
        <f t="shared" si="2"/>
        <v>16.622699999999998</v>
      </c>
      <c r="K62" s="5">
        <f t="shared" si="3"/>
        <v>6.329720905522696</v>
      </c>
      <c r="L62" s="5">
        <f t="shared" si="7"/>
        <v>1.7986096369781102E-2</v>
      </c>
      <c r="M62" s="5">
        <f t="shared" si="4"/>
        <v>1.766830413331455E-2</v>
      </c>
      <c r="N62" s="5">
        <f t="shared" si="8"/>
        <v>2.389999999999759E-2</v>
      </c>
      <c r="O62" s="5">
        <f t="shared" si="5"/>
        <v>3.720000000000212E-2</v>
      </c>
      <c r="P62" s="9">
        <f t="shared" si="6"/>
        <v>1.7205959429029896</v>
      </c>
      <c r="Q62" s="9"/>
      <c r="R62" s="5"/>
      <c r="S62" s="8"/>
      <c r="T62" s="10"/>
      <c r="U62" s="8"/>
    </row>
    <row r="63" spans="1:22">
      <c r="A63" s="54">
        <f t="shared" si="9"/>
        <v>571</v>
      </c>
      <c r="B63" s="54" t="s">
        <v>46</v>
      </c>
      <c r="C63" s="54" t="s">
        <v>46</v>
      </c>
      <c r="D63" s="55">
        <v>13</v>
      </c>
      <c r="E63" s="56">
        <f t="shared" si="0"/>
        <v>0.82017260000000003</v>
      </c>
      <c r="F63" s="57">
        <v>70.84</v>
      </c>
      <c r="G63" s="58">
        <f t="shared" si="1"/>
        <v>72.181671899999998</v>
      </c>
      <c r="H63" s="56">
        <v>21.9999</v>
      </c>
      <c r="I63" s="56">
        <v>16.6599</v>
      </c>
      <c r="J63" s="59">
        <f t="shared" si="2"/>
        <v>16.6599</v>
      </c>
      <c r="K63" s="5">
        <f t="shared" si="3"/>
        <v>6.3473892096560105</v>
      </c>
      <c r="L63" s="5">
        <f t="shared" si="7"/>
        <v>1.766830413331455E-2</v>
      </c>
      <c r="M63" s="5">
        <f t="shared" si="4"/>
        <v>1.7361547195900329E-2</v>
      </c>
      <c r="N63" s="5">
        <f t="shared" si="8"/>
        <v>3.720000000000212E-2</v>
      </c>
      <c r="O63" s="5">
        <f t="shared" si="5"/>
        <v>3.5699999999998511E-2</v>
      </c>
      <c r="P63" s="9">
        <f t="shared" si="6"/>
        <v>2.0806513801934798</v>
      </c>
      <c r="Q63" s="9"/>
      <c r="R63" s="5">
        <f t="shared" ref="R63" si="40">K71-K63</f>
        <v>0.13112043255255834</v>
      </c>
      <c r="S63" s="8">
        <f t="shared" ref="S63" si="41">K79-K71</f>
        <v>0.11590381754120926</v>
      </c>
      <c r="T63" s="10">
        <f t="shared" ref="T63" si="42">I71-I63</f>
        <v>0.25159999999999982</v>
      </c>
      <c r="U63" s="8">
        <f t="shared" ref="U63" si="43">I79-I71</f>
        <v>0.23089999999999833</v>
      </c>
      <c r="V63">
        <f t="shared" ref="V63" si="44">(((T63/R63)*S63)+((U63/S63)*R63))/(R63+S63)</f>
        <v>1.9577661671670814</v>
      </c>
    </row>
    <row r="64" spans="1:22">
      <c r="A64" s="54">
        <f t="shared" si="9"/>
        <v>581</v>
      </c>
      <c r="B64" s="54" t="s">
        <v>46</v>
      </c>
      <c r="C64" s="54" t="s">
        <v>46</v>
      </c>
      <c r="D64" s="55">
        <v>13</v>
      </c>
      <c r="E64" s="56">
        <f t="shared" si="0"/>
        <v>0.82017260000000003</v>
      </c>
      <c r="F64" s="57">
        <v>70.84</v>
      </c>
      <c r="G64" s="58">
        <f t="shared" si="1"/>
        <v>72.298803599999999</v>
      </c>
      <c r="H64" s="56">
        <v>22.035599999999999</v>
      </c>
      <c r="I64" s="56">
        <v>16.695599999999999</v>
      </c>
      <c r="J64" s="59">
        <f t="shared" si="2"/>
        <v>16.695599999999999</v>
      </c>
      <c r="K64" s="5">
        <f t="shared" si="3"/>
        <v>6.3647507568519108</v>
      </c>
      <c r="L64" s="5">
        <f t="shared" si="7"/>
        <v>1.7361547195900329E-2</v>
      </c>
      <c r="M64" s="5">
        <f t="shared" si="4"/>
        <v>1.7065260554187667E-2</v>
      </c>
      <c r="N64" s="5">
        <f t="shared" si="8"/>
        <v>3.5699999999998511E-2</v>
      </c>
      <c r="O64" s="5">
        <f t="shared" si="5"/>
        <v>2.9600000000002069E-2</v>
      </c>
      <c r="P64" s="9">
        <f t="shared" si="6"/>
        <v>1.8940085910632318</v>
      </c>
      <c r="Q64" s="9"/>
      <c r="R64" s="5"/>
      <c r="S64" s="8"/>
      <c r="T64" s="10"/>
      <c r="U64" s="8"/>
    </row>
    <row r="65" spans="1:22">
      <c r="A65" s="54">
        <f t="shared" si="9"/>
        <v>591</v>
      </c>
      <c r="B65" s="54" t="s">
        <v>46</v>
      </c>
      <c r="C65" s="54" t="s">
        <v>46</v>
      </c>
      <c r="D65" s="55">
        <v>13</v>
      </c>
      <c r="E65" s="56">
        <f t="shared" si="0"/>
        <v>0.82017260000000003</v>
      </c>
      <c r="F65" s="57">
        <v>70.84</v>
      </c>
      <c r="G65" s="58">
        <f t="shared" si="1"/>
        <v>72.395921200000004</v>
      </c>
      <c r="H65" s="56">
        <v>22.065200000000001</v>
      </c>
      <c r="I65" s="56">
        <v>16.725200000000001</v>
      </c>
      <c r="J65" s="59">
        <f t="shared" si="2"/>
        <v>16.725200000000001</v>
      </c>
      <c r="K65" s="5">
        <f t="shared" si="3"/>
        <v>6.3818160174060985</v>
      </c>
      <c r="L65" s="5">
        <f t="shared" si="7"/>
        <v>1.7065260554187667E-2</v>
      </c>
      <c r="M65" s="5">
        <f t="shared" si="4"/>
        <v>1.6778917129109061E-2</v>
      </c>
      <c r="N65" s="5">
        <f t="shared" si="8"/>
        <v>2.9600000000002069E-2</v>
      </c>
      <c r="O65" s="5">
        <f t="shared" si="5"/>
        <v>2.4599999999999511E-2</v>
      </c>
      <c r="P65" s="9">
        <f t="shared" si="6"/>
        <v>1.5991863692273049</v>
      </c>
      <c r="Q65" s="9"/>
      <c r="R65" s="9"/>
      <c r="U65" s="8"/>
    </row>
    <row r="66" spans="1:22">
      <c r="A66" s="54">
        <f t="shared" si="9"/>
        <v>601</v>
      </c>
      <c r="B66" s="54" t="s">
        <v>46</v>
      </c>
      <c r="C66" s="54" t="s">
        <v>46</v>
      </c>
      <c r="D66" s="55">
        <v>13</v>
      </c>
      <c r="E66" s="56">
        <f t="shared" si="0"/>
        <v>0.82017260000000003</v>
      </c>
      <c r="F66" s="57">
        <v>70.84</v>
      </c>
      <c r="G66" s="58">
        <f t="shared" si="1"/>
        <v>72.476633800000002</v>
      </c>
      <c r="H66" s="56">
        <v>22.0898</v>
      </c>
      <c r="I66" s="56">
        <v>16.7498</v>
      </c>
      <c r="J66" s="59">
        <f t="shared" si="2"/>
        <v>16.7498</v>
      </c>
      <c r="K66" s="5">
        <f t="shared" si="3"/>
        <v>6.3985949345352076</v>
      </c>
      <c r="L66" s="5">
        <f t="shared" si="7"/>
        <v>1.6778917129109061E-2</v>
      </c>
      <c r="M66" s="5">
        <f t="shared" si="4"/>
        <v>1.6502024636388057E-2</v>
      </c>
      <c r="N66" s="5">
        <f t="shared" si="8"/>
        <v>2.4599999999999511E-2</v>
      </c>
      <c r="O66" s="5">
        <f t="shared" si="5"/>
        <v>4.6499999999998209E-2</v>
      </c>
      <c r="P66" s="9">
        <f t="shared" si="6"/>
        <v>2.1476038442658085</v>
      </c>
      <c r="Q66" s="9"/>
      <c r="R66" s="5"/>
      <c r="S66" s="8"/>
      <c r="T66" s="10"/>
      <c r="U66" s="8"/>
    </row>
    <row r="67" spans="1:22">
      <c r="A67" s="54">
        <f t="shared" si="9"/>
        <v>611</v>
      </c>
      <c r="B67" s="54" t="s">
        <v>46</v>
      </c>
      <c r="C67" s="54" t="s">
        <v>46</v>
      </c>
      <c r="D67" s="55">
        <v>13</v>
      </c>
      <c r="E67" s="56">
        <f t="shared" si="0"/>
        <v>0.82017260000000003</v>
      </c>
      <c r="F67" s="57">
        <v>70.84</v>
      </c>
      <c r="G67" s="58">
        <f t="shared" si="1"/>
        <v>72.629200299999994</v>
      </c>
      <c r="H67" s="56">
        <v>22.136299999999999</v>
      </c>
      <c r="I67" s="56">
        <v>16.796299999999999</v>
      </c>
      <c r="J67" s="59">
        <f t="shared" si="2"/>
        <v>16.796299999999999</v>
      </c>
      <c r="K67" s="5">
        <f t="shared" si="3"/>
        <v>6.4150969591715956</v>
      </c>
      <c r="L67" s="5">
        <f t="shared" si="7"/>
        <v>1.6502024636388057E-2</v>
      </c>
      <c r="M67" s="5">
        <f t="shared" si="4"/>
        <v>1.6234122761883185E-2</v>
      </c>
      <c r="N67" s="5">
        <f t="shared" si="8"/>
        <v>4.6499999999998209E-2</v>
      </c>
      <c r="O67" s="5">
        <f t="shared" si="5"/>
        <v>2.8000000000002245E-2</v>
      </c>
      <c r="P67" s="9">
        <f t="shared" si="6"/>
        <v>2.2668264087765455</v>
      </c>
      <c r="Q67" s="9"/>
      <c r="R67" s="5"/>
      <c r="S67" s="8"/>
      <c r="T67" s="10"/>
      <c r="U67" s="8"/>
    </row>
    <row r="68" spans="1:22">
      <c r="A68" s="54">
        <f t="shared" si="9"/>
        <v>621</v>
      </c>
      <c r="B68" s="54" t="s">
        <v>46</v>
      </c>
      <c r="C68" s="54" t="s">
        <v>46</v>
      </c>
      <c r="D68" s="55">
        <v>13</v>
      </c>
      <c r="E68" s="56">
        <f t="shared" si="0"/>
        <v>0.82017260000000003</v>
      </c>
      <c r="F68" s="57">
        <v>70.84</v>
      </c>
      <c r="G68" s="58">
        <f t="shared" si="1"/>
        <v>72.721068299999999</v>
      </c>
      <c r="H68" s="56">
        <v>22.164300000000001</v>
      </c>
      <c r="I68" s="56">
        <v>16.824300000000001</v>
      </c>
      <c r="J68" s="59">
        <f t="shared" si="2"/>
        <v>16.824300000000001</v>
      </c>
      <c r="K68" s="5">
        <f t="shared" si="3"/>
        <v>6.4313310819334788</v>
      </c>
      <c r="L68" s="5">
        <f t="shared" si="7"/>
        <v>1.6234122761883185E-2</v>
      </c>
      <c r="M68" s="5">
        <f t="shared" si="4"/>
        <v>1.597478060773394E-2</v>
      </c>
      <c r="N68" s="5">
        <f t="shared" si="8"/>
        <v>2.8000000000002245E-2</v>
      </c>
      <c r="O68" s="5">
        <f t="shared" si="5"/>
        <v>2.5499999999997414E-2</v>
      </c>
      <c r="P68" s="9">
        <f t="shared" si="6"/>
        <v>1.6599967698269598</v>
      </c>
      <c r="Q68" s="9"/>
      <c r="R68" s="9"/>
      <c r="U68" s="8"/>
    </row>
    <row r="69" spans="1:22">
      <c r="A69" s="54">
        <f t="shared" si="9"/>
        <v>631</v>
      </c>
      <c r="B69" s="54" t="s">
        <v>46</v>
      </c>
      <c r="C69" s="54" t="s">
        <v>46</v>
      </c>
      <c r="D69" s="55">
        <v>13</v>
      </c>
      <c r="E69" s="56">
        <f t="shared" ref="E69:E132" si="45">D69*0.0630902</f>
        <v>0.82017260000000003</v>
      </c>
      <c r="F69" s="57">
        <v>70.84</v>
      </c>
      <c r="G69" s="58">
        <f t="shared" ref="G69:G132" si="46">H69*3.281</f>
        <v>72.804733799999994</v>
      </c>
      <c r="H69" s="56">
        <v>22.189799999999998</v>
      </c>
      <c r="I69" s="56">
        <v>16.849799999999998</v>
      </c>
      <c r="J69" s="59">
        <f t="shared" ref="J69:J132" si="47">I69</f>
        <v>16.849799999999998</v>
      </c>
      <c r="K69" s="5">
        <f t="shared" ref="K69:K132" si="48">LN(A69)</f>
        <v>6.4473058625412127</v>
      </c>
      <c r="L69" s="5">
        <f t="shared" ref="L69:L132" si="49">K69-K68</f>
        <v>1.597478060773394E-2</v>
      </c>
      <c r="M69" s="5">
        <f t="shared" ref="M69:M132" si="50">K70-K69</f>
        <v>1.572359437945714E-2</v>
      </c>
      <c r="N69" s="5">
        <f t="shared" ref="N69:N132" si="51">I69-I68</f>
        <v>2.5499999999997414E-2</v>
      </c>
      <c r="O69" s="5">
        <f t="shared" ref="O69:O132" si="52">I70-I69</f>
        <v>3.0200000000000671E-2</v>
      </c>
      <c r="P69" s="9">
        <f t="shared" ref="P69:P132" si="53">(((N69/L69)*M69)+((O69/M69)*L69))/(L69+M69)</f>
        <v>1.7597586136793955</v>
      </c>
      <c r="Q69" s="9"/>
      <c r="R69" s="5"/>
      <c r="S69" s="8"/>
      <c r="T69" s="10"/>
      <c r="U69" s="8"/>
    </row>
    <row r="70" spans="1:22">
      <c r="A70" s="54">
        <f t="shared" si="9"/>
        <v>641</v>
      </c>
      <c r="B70" s="54" t="s">
        <v>46</v>
      </c>
      <c r="C70" s="54" t="s">
        <v>46</v>
      </c>
      <c r="D70" s="55">
        <v>13</v>
      </c>
      <c r="E70" s="56">
        <f t="shared" si="45"/>
        <v>0.82017260000000003</v>
      </c>
      <c r="F70" s="57">
        <v>70.84</v>
      </c>
      <c r="G70" s="58">
        <f t="shared" si="46"/>
        <v>72.903819999999996</v>
      </c>
      <c r="H70" s="56">
        <v>22.22</v>
      </c>
      <c r="I70" s="56">
        <v>16.88</v>
      </c>
      <c r="J70" s="59">
        <f t="shared" si="47"/>
        <v>16.88</v>
      </c>
      <c r="K70" s="5">
        <f t="shared" si="48"/>
        <v>6.4630294569206699</v>
      </c>
      <c r="L70" s="5">
        <f t="shared" si="49"/>
        <v>1.572359437945714E-2</v>
      </c>
      <c r="M70" s="5">
        <f t="shared" si="50"/>
        <v>1.5480185287898962E-2</v>
      </c>
      <c r="N70" s="5">
        <f t="shared" si="51"/>
        <v>3.0200000000000671E-2</v>
      </c>
      <c r="O70" s="5">
        <f t="shared" si="52"/>
        <v>3.1500000000001194E-2</v>
      </c>
      <c r="P70" s="9">
        <f t="shared" si="53"/>
        <v>1.9782152306234226</v>
      </c>
      <c r="Q70" s="9"/>
      <c r="R70" s="5"/>
      <c r="S70" s="8"/>
      <c r="T70" s="10"/>
      <c r="U70" s="8"/>
    </row>
    <row r="71" spans="1:22">
      <c r="A71" s="54">
        <f t="shared" si="9"/>
        <v>651</v>
      </c>
      <c r="B71" s="54" t="s">
        <v>46</v>
      </c>
      <c r="C71" s="54" t="s">
        <v>46</v>
      </c>
      <c r="D71" s="55">
        <v>13</v>
      </c>
      <c r="E71" s="56">
        <f t="shared" si="45"/>
        <v>0.82017260000000003</v>
      </c>
      <c r="F71" s="57">
        <v>70.84</v>
      </c>
      <c r="G71" s="58">
        <f t="shared" si="46"/>
        <v>73.007171499999998</v>
      </c>
      <c r="H71" s="56">
        <v>22.2515</v>
      </c>
      <c r="I71" s="56">
        <v>16.9115</v>
      </c>
      <c r="J71" s="59">
        <f t="shared" si="47"/>
        <v>16.9115</v>
      </c>
      <c r="K71" s="5">
        <f t="shared" si="48"/>
        <v>6.4785096422085688</v>
      </c>
      <c r="L71" s="5">
        <f t="shared" si="49"/>
        <v>1.5480185287898962E-2</v>
      </c>
      <c r="M71" s="5">
        <f t="shared" si="50"/>
        <v>1.5244197643117019E-2</v>
      </c>
      <c r="N71" s="5">
        <f t="shared" si="51"/>
        <v>3.1500000000001194E-2</v>
      </c>
      <c r="O71" s="5">
        <f t="shared" si="52"/>
        <v>3.130000000000166E-2</v>
      </c>
      <c r="P71" s="9">
        <f t="shared" si="53"/>
        <v>2.0441203912888239</v>
      </c>
      <c r="Q71" s="9"/>
      <c r="R71" s="5">
        <f t="shared" ref="R71" si="54">K79-K71</f>
        <v>0.11590381754120926</v>
      </c>
      <c r="S71" s="8">
        <f t="shared" ref="S71" si="55">K87-K79</f>
        <v>0.10385459436563504</v>
      </c>
      <c r="T71" s="10">
        <f t="shared" ref="T71" si="56">I79-I71</f>
        <v>0.23089999999999833</v>
      </c>
      <c r="U71" s="8">
        <f t="shared" ref="U71" si="57">I87-I79</f>
        <v>0.23090000000000188</v>
      </c>
      <c r="V71">
        <f t="shared" ref="V71" si="58">(((T71/R71)*S71)+((U71/S71)*R71))/(R71+S71)</f>
        <v>2.1140713271935168</v>
      </c>
    </row>
    <row r="72" spans="1:22">
      <c r="A72" s="54">
        <f t="shared" ref="A72:A135" si="59">A71+10</f>
        <v>661</v>
      </c>
      <c r="B72" s="54" t="s">
        <v>46</v>
      </c>
      <c r="C72" s="54" t="s">
        <v>46</v>
      </c>
      <c r="D72" s="55">
        <v>13</v>
      </c>
      <c r="E72" s="56">
        <f t="shared" si="45"/>
        <v>0.82017260000000003</v>
      </c>
      <c r="F72" s="57">
        <v>70.84</v>
      </c>
      <c r="G72" s="58">
        <f t="shared" si="46"/>
        <v>73.109866800000006</v>
      </c>
      <c r="H72" s="56">
        <v>22.282800000000002</v>
      </c>
      <c r="I72" s="56">
        <v>16.942800000000002</v>
      </c>
      <c r="J72" s="59">
        <f t="shared" si="47"/>
        <v>16.942800000000002</v>
      </c>
      <c r="K72" s="5">
        <f t="shared" si="48"/>
        <v>6.4937538398516859</v>
      </c>
      <c r="L72" s="5">
        <f t="shared" si="49"/>
        <v>1.5244197643117019E-2</v>
      </c>
      <c r="M72" s="5">
        <f t="shared" si="50"/>
        <v>1.5015297119996163E-2</v>
      </c>
      <c r="N72" s="5">
        <f t="shared" si="51"/>
        <v>3.130000000000166E-2</v>
      </c>
      <c r="O72" s="5">
        <f t="shared" si="52"/>
        <v>2.7400000000000091E-2</v>
      </c>
      <c r="P72" s="9">
        <f t="shared" si="53"/>
        <v>1.9381589705086411</v>
      </c>
      <c r="Q72" s="9"/>
      <c r="R72" s="5"/>
      <c r="S72" s="8"/>
      <c r="T72" s="10"/>
      <c r="U72" s="8"/>
    </row>
    <row r="73" spans="1:22">
      <c r="A73" s="54">
        <f t="shared" si="59"/>
        <v>671</v>
      </c>
      <c r="B73" s="54" t="s">
        <v>46</v>
      </c>
      <c r="C73" s="54" t="s">
        <v>46</v>
      </c>
      <c r="D73" s="55">
        <v>13</v>
      </c>
      <c r="E73" s="56">
        <f t="shared" si="45"/>
        <v>0.82017260000000003</v>
      </c>
      <c r="F73" s="57">
        <v>70.84</v>
      </c>
      <c r="G73" s="58">
        <f t="shared" si="46"/>
        <v>73.199766200000013</v>
      </c>
      <c r="H73" s="56">
        <v>22.310200000000002</v>
      </c>
      <c r="I73" s="56">
        <v>16.970200000000002</v>
      </c>
      <c r="J73" s="59">
        <f t="shared" si="47"/>
        <v>16.970200000000002</v>
      </c>
      <c r="K73" s="5">
        <f t="shared" si="48"/>
        <v>6.508769136971682</v>
      </c>
      <c r="L73" s="5">
        <f t="shared" si="49"/>
        <v>1.5015297119996163E-2</v>
      </c>
      <c r="M73" s="5">
        <f t="shared" si="50"/>
        <v>1.4793169177830023E-2</v>
      </c>
      <c r="N73" s="5">
        <f t="shared" si="51"/>
        <v>2.7400000000000091E-2</v>
      </c>
      <c r="O73" s="5">
        <f t="shared" si="52"/>
        <v>3.1799999999996942E-2</v>
      </c>
      <c r="P73" s="9">
        <f t="shared" si="53"/>
        <v>1.9884335663676695</v>
      </c>
      <c r="Q73" s="9"/>
      <c r="R73" s="9"/>
      <c r="U73" s="8"/>
    </row>
    <row r="74" spans="1:22">
      <c r="A74" s="54">
        <f t="shared" si="59"/>
        <v>681</v>
      </c>
      <c r="B74" s="54" t="s">
        <v>46</v>
      </c>
      <c r="C74" s="54" t="s">
        <v>46</v>
      </c>
      <c r="D74" s="55">
        <v>13</v>
      </c>
      <c r="E74" s="56">
        <f t="shared" si="45"/>
        <v>0.82017260000000003</v>
      </c>
      <c r="F74" s="57">
        <v>70.84</v>
      </c>
      <c r="G74" s="58">
        <f t="shared" si="46"/>
        <v>73.304102</v>
      </c>
      <c r="H74" s="56">
        <v>22.341999999999999</v>
      </c>
      <c r="I74" s="56">
        <v>17.001999999999999</v>
      </c>
      <c r="J74" s="59">
        <f t="shared" si="47"/>
        <v>17.001999999999999</v>
      </c>
      <c r="K74" s="5">
        <f t="shared" si="48"/>
        <v>6.523562306149512</v>
      </c>
      <c r="L74" s="5">
        <f t="shared" si="49"/>
        <v>1.4793169177830023E-2</v>
      </c>
      <c r="M74" s="5">
        <f t="shared" si="50"/>
        <v>1.4577517618158176E-2</v>
      </c>
      <c r="N74" s="5">
        <f t="shared" si="51"/>
        <v>3.1799999999996942E-2</v>
      </c>
      <c r="O74" s="5">
        <f t="shared" si="52"/>
        <v>2.5600000000000733E-2</v>
      </c>
      <c r="P74" s="9">
        <f t="shared" si="53"/>
        <v>1.9514401874158345</v>
      </c>
      <c r="Q74" s="9"/>
      <c r="R74" s="5"/>
      <c r="S74" s="8"/>
      <c r="T74" s="10"/>
      <c r="U74" s="8"/>
    </row>
    <row r="75" spans="1:22">
      <c r="A75" s="54">
        <f t="shared" si="59"/>
        <v>691</v>
      </c>
      <c r="B75" s="54" t="s">
        <v>46</v>
      </c>
      <c r="C75" s="54" t="s">
        <v>46</v>
      </c>
      <c r="D75" s="55">
        <v>13</v>
      </c>
      <c r="E75" s="56">
        <f t="shared" si="45"/>
        <v>0.82017260000000003</v>
      </c>
      <c r="F75" s="57">
        <v>70.84</v>
      </c>
      <c r="G75" s="58">
        <f t="shared" si="46"/>
        <v>73.3880956</v>
      </c>
      <c r="H75" s="56">
        <v>22.367599999999999</v>
      </c>
      <c r="I75" s="56">
        <v>17.0276</v>
      </c>
      <c r="J75" s="59">
        <f t="shared" si="47"/>
        <v>17.0276</v>
      </c>
      <c r="K75" s="5">
        <f t="shared" si="48"/>
        <v>6.5381398237676702</v>
      </c>
      <c r="L75" s="5">
        <f t="shared" si="49"/>
        <v>1.4577517618158176E-2</v>
      </c>
      <c r="M75" s="5">
        <f t="shared" si="50"/>
        <v>1.4368063266919862E-2</v>
      </c>
      <c r="N75" s="5">
        <f t="shared" si="51"/>
        <v>2.5600000000000733E-2</v>
      </c>
      <c r="O75" s="5">
        <f t="shared" si="52"/>
        <v>2.8300000000001546E-2</v>
      </c>
      <c r="P75" s="9">
        <f t="shared" si="53"/>
        <v>1.8636600289253222</v>
      </c>
      <c r="Q75" s="9"/>
      <c r="R75" s="5"/>
      <c r="S75" s="8"/>
      <c r="T75" s="10"/>
      <c r="U75" s="8"/>
    </row>
    <row r="76" spans="1:22">
      <c r="A76" s="54">
        <f t="shared" si="59"/>
        <v>701</v>
      </c>
      <c r="B76" s="54" t="s">
        <v>46</v>
      </c>
      <c r="C76" s="54" t="s">
        <v>46</v>
      </c>
      <c r="D76" s="55">
        <v>13</v>
      </c>
      <c r="E76" s="56">
        <f t="shared" si="45"/>
        <v>0.82017260000000003</v>
      </c>
      <c r="F76" s="57">
        <v>70.84</v>
      </c>
      <c r="G76" s="58">
        <f t="shared" si="46"/>
        <v>73.480947900000004</v>
      </c>
      <c r="H76" s="56">
        <v>22.395900000000001</v>
      </c>
      <c r="I76" s="56">
        <v>17.055900000000001</v>
      </c>
      <c r="J76" s="59">
        <f t="shared" si="47"/>
        <v>17.055900000000001</v>
      </c>
      <c r="K76" s="5">
        <f t="shared" si="48"/>
        <v>6.5525078870345901</v>
      </c>
      <c r="L76" s="5">
        <f t="shared" si="49"/>
        <v>1.4368063266919862E-2</v>
      </c>
      <c r="M76" s="5">
        <f t="shared" si="50"/>
        <v>1.4164542768650534E-2</v>
      </c>
      <c r="N76" s="5">
        <f t="shared" si="51"/>
        <v>2.8300000000001546E-2</v>
      </c>
      <c r="O76" s="5">
        <f t="shared" si="52"/>
        <v>2.7899999999998926E-2</v>
      </c>
      <c r="P76" s="9">
        <f t="shared" si="53"/>
        <v>1.9696768088741312</v>
      </c>
      <c r="Q76" s="9"/>
      <c r="R76" s="9"/>
      <c r="U76" s="8"/>
    </row>
    <row r="77" spans="1:22">
      <c r="A77" s="54">
        <f t="shared" si="59"/>
        <v>711</v>
      </c>
      <c r="B77" s="54" t="s">
        <v>46</v>
      </c>
      <c r="C77" s="54" t="s">
        <v>46</v>
      </c>
      <c r="D77" s="55">
        <v>13</v>
      </c>
      <c r="E77" s="56">
        <f t="shared" si="45"/>
        <v>0.82017260000000003</v>
      </c>
      <c r="F77" s="57">
        <v>70.84</v>
      </c>
      <c r="G77" s="58">
        <f t="shared" si="46"/>
        <v>73.572487800000005</v>
      </c>
      <c r="H77" s="56">
        <v>22.4238</v>
      </c>
      <c r="I77" s="56">
        <v>17.0838</v>
      </c>
      <c r="J77" s="59">
        <f t="shared" si="47"/>
        <v>17.0838</v>
      </c>
      <c r="K77" s="5">
        <f t="shared" si="48"/>
        <v>6.5666724298032406</v>
      </c>
      <c r="L77" s="5">
        <f t="shared" si="49"/>
        <v>1.4164542768650534E-2</v>
      </c>
      <c r="M77" s="5">
        <f t="shared" si="50"/>
        <v>1.3966707481708696E-2</v>
      </c>
      <c r="N77" s="5">
        <f t="shared" si="51"/>
        <v>2.7899999999998926E-2</v>
      </c>
      <c r="O77" s="5">
        <f t="shared" si="52"/>
        <v>3.410000000000224E-2</v>
      </c>
      <c r="P77" s="9">
        <f t="shared" si="53"/>
        <v>2.2072727218261137</v>
      </c>
      <c r="Q77" s="9"/>
      <c r="R77" s="5"/>
      <c r="S77" s="8"/>
      <c r="T77" s="10"/>
      <c r="U77" s="8"/>
    </row>
    <row r="78" spans="1:22">
      <c r="A78" s="54">
        <f t="shared" si="59"/>
        <v>721</v>
      </c>
      <c r="B78" s="54" t="s">
        <v>46</v>
      </c>
      <c r="C78" s="54" t="s">
        <v>46</v>
      </c>
      <c r="D78" s="55">
        <v>13</v>
      </c>
      <c r="E78" s="56">
        <f t="shared" si="45"/>
        <v>0.82017260000000003</v>
      </c>
      <c r="F78" s="57">
        <v>70.84</v>
      </c>
      <c r="G78" s="58">
        <f t="shared" si="46"/>
        <v>73.684369900000007</v>
      </c>
      <c r="H78" s="56">
        <v>22.457900000000002</v>
      </c>
      <c r="I78" s="56">
        <v>17.117900000000002</v>
      </c>
      <c r="J78" s="59">
        <f t="shared" si="47"/>
        <v>17.117900000000002</v>
      </c>
      <c r="K78" s="5">
        <f t="shared" si="48"/>
        <v>6.5806391372849493</v>
      </c>
      <c r="L78" s="5">
        <f t="shared" si="49"/>
        <v>1.3966707481708696E-2</v>
      </c>
      <c r="M78" s="5">
        <f t="shared" si="50"/>
        <v>1.3774322464828792E-2</v>
      </c>
      <c r="N78" s="5">
        <f t="shared" si="51"/>
        <v>3.410000000000224E-2</v>
      </c>
      <c r="O78" s="5">
        <f t="shared" si="52"/>
        <v>2.4499999999996191E-2</v>
      </c>
      <c r="P78" s="9">
        <f t="shared" si="53"/>
        <v>2.1077976558744993</v>
      </c>
      <c r="Q78" s="9"/>
      <c r="R78" s="5"/>
      <c r="S78" s="8"/>
      <c r="T78" s="10"/>
      <c r="U78" s="8"/>
    </row>
    <row r="79" spans="1:22">
      <c r="A79" s="54">
        <f t="shared" si="59"/>
        <v>731</v>
      </c>
      <c r="B79" s="54" t="s">
        <v>46</v>
      </c>
      <c r="C79" s="54" t="s">
        <v>46</v>
      </c>
      <c r="D79" s="55">
        <v>13</v>
      </c>
      <c r="E79" s="56">
        <f t="shared" si="45"/>
        <v>0.82017260000000003</v>
      </c>
      <c r="F79" s="57">
        <v>70.84</v>
      </c>
      <c r="G79" s="58">
        <f t="shared" si="46"/>
        <v>73.764754400000001</v>
      </c>
      <c r="H79" s="56">
        <v>22.482399999999998</v>
      </c>
      <c r="I79" s="56">
        <v>17.142399999999999</v>
      </c>
      <c r="J79" s="59">
        <f t="shared" si="47"/>
        <v>17.142399999999999</v>
      </c>
      <c r="K79" s="5">
        <f t="shared" si="48"/>
        <v>6.5944134597497781</v>
      </c>
      <c r="L79" s="5">
        <f t="shared" si="49"/>
        <v>1.3774322464828792E-2</v>
      </c>
      <c r="M79" s="5">
        <f t="shared" si="50"/>
        <v>1.3587165546308455E-2</v>
      </c>
      <c r="N79" s="5">
        <f t="shared" si="51"/>
        <v>2.4499999999996191E-2</v>
      </c>
      <c r="O79" s="5">
        <f t="shared" si="52"/>
        <v>2.850000000000108E-2</v>
      </c>
      <c r="P79" s="9">
        <f t="shared" si="53"/>
        <v>1.9392104531591567</v>
      </c>
      <c r="Q79" s="9"/>
      <c r="R79" s="5">
        <f t="shared" ref="R79" si="60">K87-K79</f>
        <v>0.10385459436563504</v>
      </c>
      <c r="S79" s="8">
        <f t="shared" ref="S79" si="61">K95-K87</f>
        <v>9.4076373355395759E-2</v>
      </c>
      <c r="T79" s="10">
        <f t="shared" ref="T79" si="62">I87-I79</f>
        <v>0.23090000000000188</v>
      </c>
      <c r="U79" s="8">
        <f t="shared" ref="U79" si="63">I95-I87</f>
        <v>0.15579999999999927</v>
      </c>
      <c r="V79">
        <f t="shared" ref="V79" si="64">(((T79/R79)*S79)+((U79/S79)*R79))/(R79+S79)</f>
        <v>1.9256905684868735</v>
      </c>
    </row>
    <row r="80" spans="1:22">
      <c r="A80" s="54">
        <f t="shared" si="59"/>
        <v>741</v>
      </c>
      <c r="B80" s="54" t="s">
        <v>46</v>
      </c>
      <c r="C80" s="54" t="s">
        <v>46</v>
      </c>
      <c r="D80" s="55">
        <v>13</v>
      </c>
      <c r="E80" s="56">
        <f t="shared" si="45"/>
        <v>0.82017260000000003</v>
      </c>
      <c r="F80" s="57">
        <v>70.84</v>
      </c>
      <c r="G80" s="58">
        <f t="shared" si="46"/>
        <v>73.8582629</v>
      </c>
      <c r="H80" s="56">
        <v>22.510899999999999</v>
      </c>
      <c r="I80" s="56">
        <v>17.1709</v>
      </c>
      <c r="J80" s="59">
        <f t="shared" si="47"/>
        <v>17.1709</v>
      </c>
      <c r="K80" s="5">
        <f t="shared" si="48"/>
        <v>6.6080006252960866</v>
      </c>
      <c r="L80" s="5">
        <f t="shared" si="49"/>
        <v>1.3587165546308455E-2</v>
      </c>
      <c r="M80" s="5">
        <f t="shared" si="50"/>
        <v>1.3405026468047865E-2</v>
      </c>
      <c r="N80" s="5">
        <f t="shared" si="51"/>
        <v>2.850000000000108E-2</v>
      </c>
      <c r="O80" s="5">
        <f t="shared" si="52"/>
        <v>3.5600000000002296E-2</v>
      </c>
      <c r="P80" s="9">
        <f t="shared" si="53"/>
        <v>2.3785271439967088</v>
      </c>
      <c r="Q80" s="9"/>
      <c r="R80" s="5"/>
      <c r="S80" s="8"/>
      <c r="T80" s="10"/>
      <c r="U80" s="8"/>
    </row>
    <row r="81" spans="1:22">
      <c r="A81" s="54">
        <f t="shared" si="59"/>
        <v>751</v>
      </c>
      <c r="B81" s="54" t="s">
        <v>46</v>
      </c>
      <c r="C81" s="54" t="s">
        <v>46</v>
      </c>
      <c r="D81" s="55">
        <v>13</v>
      </c>
      <c r="E81" s="56">
        <f t="shared" si="45"/>
        <v>0.82017260000000003</v>
      </c>
      <c r="F81" s="57">
        <v>70.84</v>
      </c>
      <c r="G81" s="58">
        <f t="shared" si="46"/>
        <v>73.975066500000011</v>
      </c>
      <c r="H81" s="56">
        <v>22.546500000000002</v>
      </c>
      <c r="I81" s="56">
        <v>17.206500000000002</v>
      </c>
      <c r="J81" s="59">
        <f t="shared" si="47"/>
        <v>17.206500000000002</v>
      </c>
      <c r="K81" s="5">
        <f t="shared" si="48"/>
        <v>6.6214056517641344</v>
      </c>
      <c r="L81" s="5">
        <f t="shared" si="49"/>
        <v>1.3405026468047865E-2</v>
      </c>
      <c r="M81" s="5">
        <f t="shared" si="50"/>
        <v>1.3227706097551639E-2</v>
      </c>
      <c r="N81" s="5">
        <f t="shared" si="51"/>
        <v>3.5600000000002296E-2</v>
      </c>
      <c r="O81" s="5">
        <f t="shared" si="52"/>
        <v>2.6199999999999335E-2</v>
      </c>
      <c r="P81" s="9">
        <f t="shared" si="53"/>
        <v>2.3159585084178045</v>
      </c>
      <c r="Q81" s="9"/>
      <c r="R81" s="9"/>
      <c r="U81" s="8"/>
    </row>
    <row r="82" spans="1:22">
      <c r="A82" s="54">
        <f t="shared" si="59"/>
        <v>761</v>
      </c>
      <c r="B82" s="54" t="s">
        <v>46</v>
      </c>
      <c r="C82" s="54" t="s">
        <v>46</v>
      </c>
      <c r="D82" s="55">
        <v>13</v>
      </c>
      <c r="E82" s="56">
        <f t="shared" si="45"/>
        <v>0.82017260000000003</v>
      </c>
      <c r="F82" s="57">
        <v>70.84</v>
      </c>
      <c r="G82" s="58">
        <f t="shared" si="46"/>
        <v>74.061028700000008</v>
      </c>
      <c r="H82" s="56">
        <v>22.572700000000001</v>
      </c>
      <c r="I82" s="56">
        <v>17.232700000000001</v>
      </c>
      <c r="J82" s="59">
        <f t="shared" si="47"/>
        <v>17.232700000000001</v>
      </c>
      <c r="K82" s="5">
        <f t="shared" si="48"/>
        <v>6.6346333578616861</v>
      </c>
      <c r="L82" s="5">
        <f t="shared" si="49"/>
        <v>1.3227706097551639E-2</v>
      </c>
      <c r="M82" s="5">
        <f t="shared" si="50"/>
        <v>1.3055015701643136E-2</v>
      </c>
      <c r="N82" s="5">
        <f t="shared" si="51"/>
        <v>2.6199999999999335E-2</v>
      </c>
      <c r="O82" s="5">
        <f t="shared" si="52"/>
        <v>2.9099999999999682E-2</v>
      </c>
      <c r="P82" s="9">
        <f t="shared" si="53"/>
        <v>2.1056755794179258</v>
      </c>
      <c r="Q82" s="9"/>
      <c r="R82" s="5"/>
      <c r="S82" s="8"/>
      <c r="T82" s="10"/>
      <c r="U82" s="8"/>
    </row>
    <row r="83" spans="1:22">
      <c r="A83" s="54">
        <f t="shared" si="59"/>
        <v>771</v>
      </c>
      <c r="B83" s="54" t="s">
        <v>46</v>
      </c>
      <c r="C83" s="54" t="s">
        <v>46</v>
      </c>
      <c r="D83" s="55">
        <v>13</v>
      </c>
      <c r="E83" s="56">
        <f t="shared" si="45"/>
        <v>0.82017260000000003</v>
      </c>
      <c r="F83" s="57">
        <v>70.84</v>
      </c>
      <c r="G83" s="58">
        <f t="shared" si="46"/>
        <v>74.156505800000005</v>
      </c>
      <c r="H83" s="56">
        <v>22.601800000000001</v>
      </c>
      <c r="I83" s="56">
        <v>17.261800000000001</v>
      </c>
      <c r="J83" s="59">
        <f t="shared" si="47"/>
        <v>17.261800000000001</v>
      </c>
      <c r="K83" s="5">
        <f t="shared" si="48"/>
        <v>6.6476883735633292</v>
      </c>
      <c r="L83" s="5">
        <f t="shared" si="49"/>
        <v>1.3055015701643136E-2</v>
      </c>
      <c r="M83" s="5">
        <f t="shared" si="50"/>
        <v>1.2886776276356926E-2</v>
      </c>
      <c r="N83" s="5">
        <f t="shared" si="51"/>
        <v>2.9099999999999682E-2</v>
      </c>
      <c r="O83" s="5">
        <f t="shared" si="52"/>
        <v>2.7300000000000324E-2</v>
      </c>
      <c r="P83" s="9">
        <f t="shared" si="53"/>
        <v>2.173380949396734</v>
      </c>
      <c r="Q83" s="9"/>
      <c r="R83" s="5"/>
      <c r="S83" s="8"/>
      <c r="T83" s="10"/>
      <c r="U83" s="8"/>
    </row>
    <row r="84" spans="1:22">
      <c r="A84" s="54">
        <f t="shared" si="59"/>
        <v>781</v>
      </c>
      <c r="B84" s="54" t="s">
        <v>46</v>
      </c>
      <c r="C84" s="54" t="s">
        <v>46</v>
      </c>
      <c r="D84" s="55">
        <v>13</v>
      </c>
      <c r="E84" s="56">
        <f t="shared" si="45"/>
        <v>0.82017260000000003</v>
      </c>
      <c r="F84" s="57">
        <v>70.84</v>
      </c>
      <c r="G84" s="58">
        <f t="shared" si="46"/>
        <v>74.246077100000008</v>
      </c>
      <c r="H84" s="56">
        <v>22.629100000000001</v>
      </c>
      <c r="I84" s="56">
        <v>17.289100000000001</v>
      </c>
      <c r="J84" s="59">
        <f t="shared" si="47"/>
        <v>17.289100000000001</v>
      </c>
      <c r="K84" s="5">
        <f t="shared" si="48"/>
        <v>6.6605751498396861</v>
      </c>
      <c r="L84" s="5">
        <f t="shared" si="49"/>
        <v>1.2886776276356926E-2</v>
      </c>
      <c r="M84" s="5">
        <f t="shared" si="50"/>
        <v>1.2722817927968144E-2</v>
      </c>
      <c r="N84" s="5">
        <f t="shared" si="51"/>
        <v>2.7300000000000324E-2</v>
      </c>
      <c r="O84" s="5">
        <f t="shared" si="52"/>
        <v>2.9299999999999216E-2</v>
      </c>
      <c r="P84" s="9">
        <f t="shared" si="53"/>
        <v>2.211290408467399</v>
      </c>
      <c r="Q84" s="9"/>
      <c r="R84" s="9"/>
      <c r="U84" s="8"/>
    </row>
    <row r="85" spans="1:22">
      <c r="A85" s="54">
        <f t="shared" si="59"/>
        <v>791</v>
      </c>
      <c r="B85" s="54" t="s">
        <v>46</v>
      </c>
      <c r="C85" s="54" t="s">
        <v>46</v>
      </c>
      <c r="D85" s="55">
        <v>13</v>
      </c>
      <c r="E85" s="56">
        <f t="shared" si="45"/>
        <v>0.82017260000000003</v>
      </c>
      <c r="F85" s="57">
        <v>70.84</v>
      </c>
      <c r="G85" s="58">
        <f t="shared" si="46"/>
        <v>74.342210399999999</v>
      </c>
      <c r="H85" s="56">
        <v>22.6584</v>
      </c>
      <c r="I85" s="56">
        <v>17.3184</v>
      </c>
      <c r="J85" s="59">
        <f t="shared" si="47"/>
        <v>17.3184</v>
      </c>
      <c r="K85" s="5">
        <f t="shared" si="48"/>
        <v>6.6732979677676543</v>
      </c>
      <c r="L85" s="5">
        <f t="shared" si="49"/>
        <v>1.2722817927968144E-2</v>
      </c>
      <c r="M85" s="5">
        <f t="shared" si="50"/>
        <v>1.2562979300705379E-2</v>
      </c>
      <c r="N85" s="5">
        <f t="shared" si="51"/>
        <v>2.9299999999999216E-2</v>
      </c>
      <c r="O85" s="5">
        <f t="shared" si="52"/>
        <v>3.3300000000000551E-2</v>
      </c>
      <c r="P85" s="9">
        <f t="shared" si="53"/>
        <v>2.4778959791974113</v>
      </c>
      <c r="Q85" s="9"/>
      <c r="R85" s="5"/>
      <c r="S85" s="8"/>
      <c r="T85" s="10"/>
      <c r="U85" s="8"/>
    </row>
    <row r="86" spans="1:22">
      <c r="A86" s="54">
        <f t="shared" si="59"/>
        <v>801</v>
      </c>
      <c r="B86" s="54" t="s">
        <v>46</v>
      </c>
      <c r="C86" s="54" t="s">
        <v>46</v>
      </c>
      <c r="D86" s="55">
        <v>13</v>
      </c>
      <c r="E86" s="56">
        <f t="shared" si="45"/>
        <v>0.82017260000000003</v>
      </c>
      <c r="F86" s="57">
        <v>70.84</v>
      </c>
      <c r="G86" s="58">
        <f t="shared" si="46"/>
        <v>74.451467700000009</v>
      </c>
      <c r="H86" s="56">
        <v>22.691700000000001</v>
      </c>
      <c r="I86" s="56">
        <v>17.351700000000001</v>
      </c>
      <c r="J86" s="59">
        <f t="shared" si="47"/>
        <v>17.351700000000001</v>
      </c>
      <c r="K86" s="5">
        <f t="shared" si="48"/>
        <v>6.6858609470683596</v>
      </c>
      <c r="L86" s="5">
        <f t="shared" si="49"/>
        <v>1.2562979300705379E-2</v>
      </c>
      <c r="M86" s="5">
        <f t="shared" si="50"/>
        <v>1.2407107047053501E-2</v>
      </c>
      <c r="N86" s="5">
        <f t="shared" si="51"/>
        <v>3.3300000000000551E-2</v>
      </c>
      <c r="O86" s="5">
        <f t="shared" si="52"/>
        <v>2.1599999999999397E-2</v>
      </c>
      <c r="P86" s="9">
        <f t="shared" si="53"/>
        <v>2.1929520420466844</v>
      </c>
      <c r="Q86" s="9"/>
      <c r="R86" s="5"/>
      <c r="S86" s="8"/>
      <c r="T86" s="10"/>
      <c r="U86" s="8"/>
    </row>
    <row r="87" spans="1:22">
      <c r="A87" s="54">
        <f t="shared" si="59"/>
        <v>811</v>
      </c>
      <c r="B87" s="54" t="s">
        <v>46</v>
      </c>
      <c r="C87" s="54" t="s">
        <v>46</v>
      </c>
      <c r="D87" s="55">
        <v>13</v>
      </c>
      <c r="E87" s="56">
        <f t="shared" si="45"/>
        <v>0.82017260000000003</v>
      </c>
      <c r="F87" s="57">
        <v>70.84</v>
      </c>
      <c r="G87" s="58">
        <f t="shared" si="46"/>
        <v>74.522337300000004</v>
      </c>
      <c r="H87" s="56">
        <v>22.7133</v>
      </c>
      <c r="I87" s="56">
        <v>17.3733</v>
      </c>
      <c r="J87" s="59">
        <f t="shared" si="47"/>
        <v>17.3733</v>
      </c>
      <c r="K87" s="5">
        <f t="shared" si="48"/>
        <v>6.6982680541154132</v>
      </c>
      <c r="L87" s="5">
        <f t="shared" si="49"/>
        <v>1.2407107047053501E-2</v>
      </c>
      <c r="M87" s="5">
        <f t="shared" si="50"/>
        <v>1.2255055337014653E-2</v>
      </c>
      <c r="N87" s="5">
        <f t="shared" si="51"/>
        <v>2.1599999999999397E-2</v>
      </c>
      <c r="O87" s="5">
        <f t="shared" si="52"/>
        <v>1.6099999999998005E-2</v>
      </c>
      <c r="P87" s="9">
        <f t="shared" si="53"/>
        <v>1.5260237046145444</v>
      </c>
      <c r="Q87" s="9"/>
      <c r="R87" s="5">
        <f t="shared" ref="R87" si="65">K95-K87</f>
        <v>9.4076373355395759E-2</v>
      </c>
      <c r="S87" s="8">
        <f t="shared" ref="S87" si="66">K103-K95</f>
        <v>8.5982040820516303E-2</v>
      </c>
      <c r="T87" s="10">
        <f t="shared" ref="T87" si="67">I95-I87</f>
        <v>0.15579999999999927</v>
      </c>
      <c r="U87" s="8">
        <f t="shared" ref="U87" si="68">I103-I95</f>
        <v>0.13980000000000103</v>
      </c>
      <c r="V87">
        <f t="shared" ref="V87" si="69">(((T87/R87)*S87)+((U87/S87)*R87))/(R87+S87)</f>
        <v>1.6403327319344159</v>
      </c>
    </row>
    <row r="88" spans="1:22">
      <c r="A88" s="54">
        <f t="shared" si="59"/>
        <v>821</v>
      </c>
      <c r="B88" s="54" t="s">
        <v>46</v>
      </c>
      <c r="C88" s="54" t="s">
        <v>46</v>
      </c>
      <c r="D88" s="55">
        <v>13</v>
      </c>
      <c r="E88" s="56">
        <f t="shared" si="45"/>
        <v>0.82017260000000003</v>
      </c>
      <c r="F88" s="57">
        <v>70.84</v>
      </c>
      <c r="G88" s="58">
        <f t="shared" si="46"/>
        <v>74.575161399999999</v>
      </c>
      <c r="H88" s="56">
        <v>22.729399999999998</v>
      </c>
      <c r="I88" s="56">
        <v>17.389399999999998</v>
      </c>
      <c r="J88" s="59">
        <f t="shared" si="47"/>
        <v>17.389399999999998</v>
      </c>
      <c r="K88" s="5">
        <f t="shared" si="48"/>
        <v>6.7105231094524278</v>
      </c>
      <c r="L88" s="5">
        <f t="shared" si="49"/>
        <v>1.2255055337014653E-2</v>
      </c>
      <c r="M88" s="5">
        <f t="shared" si="50"/>
        <v>1.2106685403020734E-2</v>
      </c>
      <c r="N88" s="5">
        <f t="shared" si="51"/>
        <v>1.6099999999998005E-2</v>
      </c>
      <c r="O88" s="5">
        <f t="shared" si="52"/>
        <v>4.4000000000004036E-3</v>
      </c>
      <c r="P88" s="9">
        <f t="shared" si="53"/>
        <v>0.83569573629686467</v>
      </c>
      <c r="Q88" s="9"/>
      <c r="R88" s="5"/>
      <c r="S88" s="8"/>
      <c r="T88" s="10"/>
      <c r="U88" s="8"/>
    </row>
    <row r="89" spans="1:22">
      <c r="A89" s="54">
        <f t="shared" si="59"/>
        <v>831</v>
      </c>
      <c r="B89" s="54" t="s">
        <v>46</v>
      </c>
      <c r="C89" s="54" t="s">
        <v>46</v>
      </c>
      <c r="D89" s="55">
        <v>13</v>
      </c>
      <c r="E89" s="56">
        <f t="shared" si="45"/>
        <v>0.82017260000000003</v>
      </c>
      <c r="F89" s="57">
        <v>70.84</v>
      </c>
      <c r="G89" s="58">
        <f t="shared" si="46"/>
        <v>74.589597799999993</v>
      </c>
      <c r="H89" s="56">
        <v>22.733799999999999</v>
      </c>
      <c r="I89" s="56">
        <v>17.393799999999999</v>
      </c>
      <c r="J89" s="59">
        <f t="shared" si="47"/>
        <v>17.393799999999999</v>
      </c>
      <c r="K89" s="5">
        <f t="shared" si="48"/>
        <v>6.7226297948554485</v>
      </c>
      <c r="L89" s="5">
        <f t="shared" si="49"/>
        <v>1.2106685403020734E-2</v>
      </c>
      <c r="M89" s="5">
        <f t="shared" si="50"/>
        <v>1.1961865117499748E-2</v>
      </c>
      <c r="N89" s="5">
        <f t="shared" si="51"/>
        <v>4.4000000000004036E-3</v>
      </c>
      <c r="O89" s="5">
        <f t="shared" si="52"/>
        <v>2.3400000000002308E-2</v>
      </c>
      <c r="P89" s="9">
        <f t="shared" si="53"/>
        <v>1.1646179935820173</v>
      </c>
      <c r="Q89" s="9"/>
      <c r="R89" s="9"/>
      <c r="U89" s="8"/>
    </row>
    <row r="90" spans="1:22">
      <c r="A90" s="54">
        <f t="shared" si="59"/>
        <v>841</v>
      </c>
      <c r="B90" s="54" t="s">
        <v>46</v>
      </c>
      <c r="C90" s="54" t="s">
        <v>46</v>
      </c>
      <c r="D90" s="55">
        <v>13</v>
      </c>
      <c r="E90" s="56">
        <f t="shared" si="45"/>
        <v>0.82017260000000003</v>
      </c>
      <c r="F90" s="57">
        <v>70.84</v>
      </c>
      <c r="G90" s="58">
        <f t="shared" si="46"/>
        <v>74.66637320000001</v>
      </c>
      <c r="H90" s="56">
        <v>22.757200000000001</v>
      </c>
      <c r="I90" s="56">
        <v>17.417200000000001</v>
      </c>
      <c r="J90" s="59">
        <f t="shared" si="47"/>
        <v>17.417200000000001</v>
      </c>
      <c r="K90" s="5">
        <f t="shared" si="48"/>
        <v>6.7345916599729483</v>
      </c>
      <c r="L90" s="5">
        <f t="shared" si="49"/>
        <v>1.1961865117499748E-2</v>
      </c>
      <c r="M90" s="5">
        <f t="shared" si="50"/>
        <v>1.1820468600426182E-2</v>
      </c>
      <c r="N90" s="5">
        <f t="shared" si="51"/>
        <v>2.3400000000002308E-2</v>
      </c>
      <c r="O90" s="5">
        <f t="shared" si="52"/>
        <v>1.9700000000000273E-2</v>
      </c>
      <c r="P90" s="9">
        <f t="shared" si="53"/>
        <v>1.8105476866047345</v>
      </c>
      <c r="Q90" s="9"/>
      <c r="R90" s="5"/>
      <c r="S90" s="8"/>
      <c r="T90" s="10"/>
      <c r="U90" s="8"/>
    </row>
    <row r="91" spans="1:22">
      <c r="A91" s="54">
        <f t="shared" si="59"/>
        <v>851</v>
      </c>
      <c r="B91" s="54" t="s">
        <v>46</v>
      </c>
      <c r="C91" s="54" t="s">
        <v>46</v>
      </c>
      <c r="D91" s="55">
        <v>13</v>
      </c>
      <c r="E91" s="56">
        <f t="shared" si="45"/>
        <v>0.82017260000000003</v>
      </c>
      <c r="F91" s="57">
        <v>70.84</v>
      </c>
      <c r="G91" s="58">
        <f t="shared" si="46"/>
        <v>74.731008900000006</v>
      </c>
      <c r="H91" s="56">
        <v>22.776900000000001</v>
      </c>
      <c r="I91" s="56">
        <v>17.436900000000001</v>
      </c>
      <c r="J91" s="59">
        <f t="shared" si="47"/>
        <v>17.436900000000001</v>
      </c>
      <c r="K91" s="5">
        <f t="shared" si="48"/>
        <v>6.7464121285733745</v>
      </c>
      <c r="L91" s="5">
        <f t="shared" si="49"/>
        <v>1.1820468600426182E-2</v>
      </c>
      <c r="M91" s="5">
        <f t="shared" si="50"/>
        <v>1.1682375854356053E-2</v>
      </c>
      <c r="N91" s="5">
        <f t="shared" si="51"/>
        <v>1.9700000000000273E-2</v>
      </c>
      <c r="O91" s="5">
        <f t="shared" si="52"/>
        <v>2.1300000000000097E-2</v>
      </c>
      <c r="P91" s="9">
        <f t="shared" si="53"/>
        <v>1.7453901592519321</v>
      </c>
      <c r="Q91" s="9"/>
      <c r="R91" s="5"/>
      <c r="S91" s="8"/>
      <c r="T91" s="10"/>
      <c r="U91" s="8"/>
    </row>
    <row r="92" spans="1:22">
      <c r="A92" s="54">
        <f t="shared" si="59"/>
        <v>861</v>
      </c>
      <c r="B92" s="54" t="s">
        <v>46</v>
      </c>
      <c r="C92" s="54" t="s">
        <v>46</v>
      </c>
      <c r="D92" s="55">
        <v>13</v>
      </c>
      <c r="E92" s="56">
        <f t="shared" si="45"/>
        <v>0.82017260000000003</v>
      </c>
      <c r="F92" s="57">
        <v>70.84</v>
      </c>
      <c r="G92" s="58">
        <f t="shared" si="46"/>
        <v>74.800894200000002</v>
      </c>
      <c r="H92" s="56">
        <v>22.798200000000001</v>
      </c>
      <c r="I92" s="56">
        <v>17.458200000000001</v>
      </c>
      <c r="J92" s="59">
        <f t="shared" si="47"/>
        <v>17.458200000000001</v>
      </c>
      <c r="K92" s="5">
        <f t="shared" si="48"/>
        <v>6.7580945044277305</v>
      </c>
      <c r="L92" s="5">
        <f t="shared" si="49"/>
        <v>1.1682375854356053E-2</v>
      </c>
      <c r="M92" s="5">
        <f t="shared" si="50"/>
        <v>1.1547472424772387E-2</v>
      </c>
      <c r="N92" s="5">
        <f t="shared" si="51"/>
        <v>2.1300000000000097E-2</v>
      </c>
      <c r="O92" s="5">
        <f t="shared" si="52"/>
        <v>2.5499999999997414E-2</v>
      </c>
      <c r="P92" s="9">
        <f t="shared" si="53"/>
        <v>2.0168853210990467</v>
      </c>
      <c r="Q92" s="9"/>
      <c r="R92" s="9"/>
      <c r="U92" s="8"/>
    </row>
    <row r="93" spans="1:22">
      <c r="A93" s="54">
        <f t="shared" si="59"/>
        <v>871</v>
      </c>
      <c r="B93" s="54" t="s">
        <v>46</v>
      </c>
      <c r="C93" s="54" t="s">
        <v>46</v>
      </c>
      <c r="D93" s="55">
        <v>13</v>
      </c>
      <c r="E93" s="56">
        <f t="shared" si="45"/>
        <v>0.82017260000000003</v>
      </c>
      <c r="F93" s="57">
        <v>70.84</v>
      </c>
      <c r="G93" s="58">
        <f t="shared" si="46"/>
        <v>74.884559699999997</v>
      </c>
      <c r="H93" s="56">
        <v>22.823699999999999</v>
      </c>
      <c r="I93" s="56">
        <v>17.483699999999999</v>
      </c>
      <c r="J93" s="59">
        <f t="shared" si="47"/>
        <v>17.483699999999999</v>
      </c>
      <c r="K93" s="5">
        <f t="shared" si="48"/>
        <v>6.7696419768525029</v>
      </c>
      <c r="L93" s="5">
        <f t="shared" si="49"/>
        <v>1.1547472424772387E-2</v>
      </c>
      <c r="M93" s="5">
        <f t="shared" si="50"/>
        <v>1.1415649083676982E-2</v>
      </c>
      <c r="N93" s="5">
        <f t="shared" si="51"/>
        <v>2.5499999999997414E-2</v>
      </c>
      <c r="O93" s="5">
        <f t="shared" si="52"/>
        <v>2.8999999999999915E-2</v>
      </c>
      <c r="P93" s="9">
        <f t="shared" si="53"/>
        <v>2.375277163843728</v>
      </c>
      <c r="Q93" s="9"/>
      <c r="R93" s="5"/>
      <c r="S93" s="8"/>
      <c r="T93" s="10"/>
      <c r="U93" s="8"/>
    </row>
    <row r="94" spans="1:22">
      <c r="A94" s="54">
        <f t="shared" si="59"/>
        <v>881</v>
      </c>
      <c r="B94" s="54" t="s">
        <v>46</v>
      </c>
      <c r="C94" s="54" t="s">
        <v>46</v>
      </c>
      <c r="D94" s="55">
        <v>13</v>
      </c>
      <c r="E94" s="56">
        <f t="shared" si="45"/>
        <v>0.82017260000000003</v>
      </c>
      <c r="F94" s="57">
        <v>70.84</v>
      </c>
      <c r="G94" s="58">
        <f t="shared" si="46"/>
        <v>74.979708700000003</v>
      </c>
      <c r="H94" s="56">
        <v>22.852699999999999</v>
      </c>
      <c r="I94" s="56">
        <v>17.512699999999999</v>
      </c>
      <c r="J94" s="59">
        <f t="shared" si="47"/>
        <v>17.512699999999999</v>
      </c>
      <c r="K94" s="5">
        <f t="shared" si="48"/>
        <v>6.7810576259361799</v>
      </c>
      <c r="L94" s="5">
        <f t="shared" si="49"/>
        <v>1.1415649083676982E-2</v>
      </c>
      <c r="M94" s="5">
        <f t="shared" si="50"/>
        <v>1.1286801534629021E-2</v>
      </c>
      <c r="N94" s="5">
        <f t="shared" si="51"/>
        <v>2.8999999999999915E-2</v>
      </c>
      <c r="O94" s="5">
        <f t="shared" si="52"/>
        <v>1.6400000000000858E-2</v>
      </c>
      <c r="P94" s="9">
        <f t="shared" si="53"/>
        <v>1.9936128771790271</v>
      </c>
      <c r="Q94" s="9"/>
      <c r="R94" s="5"/>
      <c r="S94" s="8"/>
      <c r="T94" s="10"/>
      <c r="U94" s="8"/>
    </row>
    <row r="95" spans="1:22">
      <c r="A95" s="54">
        <f t="shared" si="59"/>
        <v>891</v>
      </c>
      <c r="B95" s="54" t="s">
        <v>46</v>
      </c>
      <c r="C95" s="54" t="s">
        <v>46</v>
      </c>
      <c r="D95" s="55">
        <v>13</v>
      </c>
      <c r="E95" s="56">
        <f t="shared" si="45"/>
        <v>0.82017260000000003</v>
      </c>
      <c r="F95" s="57">
        <v>70.84</v>
      </c>
      <c r="G95" s="58">
        <f t="shared" si="46"/>
        <v>75.033517099999997</v>
      </c>
      <c r="H95" s="56">
        <v>22.8691</v>
      </c>
      <c r="I95" s="56">
        <v>17.5291</v>
      </c>
      <c r="J95" s="59">
        <f t="shared" si="47"/>
        <v>17.5291</v>
      </c>
      <c r="K95" s="5">
        <f t="shared" si="48"/>
        <v>6.7923444274708089</v>
      </c>
      <c r="L95" s="5">
        <f t="shared" si="49"/>
        <v>1.1286801534629021E-2</v>
      </c>
      <c r="M95" s="5">
        <f t="shared" si="50"/>
        <v>1.1160830137528777E-2</v>
      </c>
      <c r="N95" s="5">
        <f t="shared" si="51"/>
        <v>1.6400000000000858E-2</v>
      </c>
      <c r="O95" s="5">
        <f t="shared" si="52"/>
        <v>2.9099999999999682E-2</v>
      </c>
      <c r="P95" s="9">
        <f t="shared" si="53"/>
        <v>2.0334176230024097</v>
      </c>
      <c r="Q95" s="9"/>
      <c r="R95" s="5">
        <f t="shared" ref="R95" si="70">K103-K95</f>
        <v>8.5982040820516303E-2</v>
      </c>
      <c r="S95" s="8">
        <f t="shared" ref="S95" si="71">K111-K103</f>
        <v>7.9170902585626202E-2</v>
      </c>
      <c r="T95" s="10">
        <f t="shared" ref="T95" si="72">I103-I95</f>
        <v>0.13980000000000103</v>
      </c>
      <c r="U95" s="8">
        <f t="shared" ref="U95" si="73">I111-I103</f>
        <v>0.13899999999999935</v>
      </c>
      <c r="V95">
        <f t="shared" ref="V95" si="74">(((T95/R95)*S95)+((U95/S95)*R95))/(R95+S95)</f>
        <v>1.6934842756849653</v>
      </c>
    </row>
    <row r="96" spans="1:22">
      <c r="A96" s="54">
        <f t="shared" si="59"/>
        <v>901</v>
      </c>
      <c r="B96" s="54" t="s">
        <v>46</v>
      </c>
      <c r="C96" s="54" t="s">
        <v>46</v>
      </c>
      <c r="D96" s="55">
        <v>13</v>
      </c>
      <c r="E96" s="56">
        <f t="shared" si="45"/>
        <v>0.82017260000000003</v>
      </c>
      <c r="F96" s="57">
        <v>70.84</v>
      </c>
      <c r="G96" s="58">
        <f t="shared" si="46"/>
        <v>75.128994199999994</v>
      </c>
      <c r="H96" s="56">
        <v>22.898199999999999</v>
      </c>
      <c r="I96" s="56">
        <v>17.558199999999999</v>
      </c>
      <c r="J96" s="59">
        <f t="shared" si="47"/>
        <v>17.558199999999999</v>
      </c>
      <c r="K96" s="5">
        <f t="shared" si="48"/>
        <v>6.8035052576083377</v>
      </c>
      <c r="L96" s="5">
        <f t="shared" si="49"/>
        <v>1.1160830137528777E-2</v>
      </c>
      <c r="M96" s="5">
        <f t="shared" si="50"/>
        <v>1.1037639651620523E-2</v>
      </c>
      <c r="N96" s="5">
        <f t="shared" si="51"/>
        <v>2.9099999999999682E-2</v>
      </c>
      <c r="O96" s="5">
        <f t="shared" si="52"/>
        <v>1.4100000000002666E-2</v>
      </c>
      <c r="P96" s="9">
        <f t="shared" si="53"/>
        <v>1.9386998796778485</v>
      </c>
      <c r="Q96" s="9"/>
      <c r="R96" s="5"/>
      <c r="S96" s="8"/>
      <c r="T96" s="10"/>
      <c r="U96" s="8"/>
    </row>
    <row r="97" spans="1:22">
      <c r="A97" s="54">
        <f t="shared" si="59"/>
        <v>911</v>
      </c>
      <c r="B97" s="54" t="s">
        <v>46</v>
      </c>
      <c r="C97" s="54" t="s">
        <v>46</v>
      </c>
      <c r="D97" s="55">
        <v>13</v>
      </c>
      <c r="E97" s="56">
        <f t="shared" si="45"/>
        <v>0.82017260000000003</v>
      </c>
      <c r="F97" s="57">
        <v>70.84</v>
      </c>
      <c r="G97" s="58">
        <f t="shared" si="46"/>
        <v>75.175256300000015</v>
      </c>
      <c r="H97" s="56">
        <v>22.912300000000002</v>
      </c>
      <c r="I97" s="56">
        <v>17.572300000000002</v>
      </c>
      <c r="J97" s="59">
        <f t="shared" si="47"/>
        <v>17.572300000000002</v>
      </c>
      <c r="K97" s="5">
        <f t="shared" si="48"/>
        <v>6.8145428972599582</v>
      </c>
      <c r="L97" s="5">
        <f t="shared" si="49"/>
        <v>1.1037639651620523E-2</v>
      </c>
      <c r="M97" s="5">
        <f t="shared" si="50"/>
        <v>1.091713899534863E-2</v>
      </c>
      <c r="N97" s="5">
        <f t="shared" si="51"/>
        <v>1.4100000000002666E-2</v>
      </c>
      <c r="O97" s="5">
        <f t="shared" si="52"/>
        <v>2.979999999999805E-2</v>
      </c>
      <c r="P97" s="9">
        <f t="shared" si="53"/>
        <v>2.0075352372117559</v>
      </c>
      <c r="Q97" s="9"/>
      <c r="R97" s="9"/>
      <c r="U97" s="8"/>
    </row>
    <row r="98" spans="1:22">
      <c r="A98" s="54">
        <f t="shared" si="59"/>
        <v>921</v>
      </c>
      <c r="B98" s="54" t="s">
        <v>46</v>
      </c>
      <c r="C98" s="54" t="s">
        <v>46</v>
      </c>
      <c r="D98" s="55">
        <v>13</v>
      </c>
      <c r="E98" s="56">
        <f t="shared" si="45"/>
        <v>0.82017260000000003</v>
      </c>
      <c r="F98" s="57">
        <v>70.84</v>
      </c>
      <c r="G98" s="58">
        <f t="shared" si="46"/>
        <v>75.2730301</v>
      </c>
      <c r="H98" s="56">
        <v>22.9421</v>
      </c>
      <c r="I98" s="56">
        <v>17.6021</v>
      </c>
      <c r="J98" s="59">
        <f t="shared" si="47"/>
        <v>17.6021</v>
      </c>
      <c r="K98" s="5">
        <f t="shared" si="48"/>
        <v>6.8254600362553068</v>
      </c>
      <c r="L98" s="5">
        <f t="shared" si="49"/>
        <v>1.091713899534863E-2</v>
      </c>
      <c r="M98" s="5">
        <f t="shared" si="50"/>
        <v>1.0799241021760331E-2</v>
      </c>
      <c r="N98" s="5">
        <f t="shared" si="51"/>
        <v>2.979999999999805E-2</v>
      </c>
      <c r="O98" s="5">
        <f t="shared" si="52"/>
        <v>2.2099999999998232E-2</v>
      </c>
      <c r="P98" s="9">
        <f t="shared" si="53"/>
        <v>2.3861919232002724</v>
      </c>
      <c r="Q98" s="9"/>
      <c r="R98" s="5"/>
      <c r="S98" s="8"/>
      <c r="T98" s="10"/>
      <c r="U98" s="8"/>
    </row>
    <row r="99" spans="1:22">
      <c r="A99" s="54">
        <f t="shared" si="59"/>
        <v>931</v>
      </c>
      <c r="B99" s="54" t="s">
        <v>46</v>
      </c>
      <c r="C99" s="54" t="s">
        <v>46</v>
      </c>
      <c r="D99" s="55">
        <v>13</v>
      </c>
      <c r="E99" s="56">
        <f t="shared" si="45"/>
        <v>0.82017260000000003</v>
      </c>
      <c r="F99" s="57">
        <v>70.84</v>
      </c>
      <c r="G99" s="58">
        <f t="shared" si="46"/>
        <v>75.345540200000002</v>
      </c>
      <c r="H99" s="56">
        <v>22.964199999999998</v>
      </c>
      <c r="I99" s="56">
        <v>17.624199999999998</v>
      </c>
      <c r="J99" s="59">
        <f t="shared" si="47"/>
        <v>17.624199999999998</v>
      </c>
      <c r="K99" s="5">
        <f t="shared" si="48"/>
        <v>6.8362592772770672</v>
      </c>
      <c r="L99" s="5">
        <f t="shared" si="49"/>
        <v>1.0799241021760331E-2</v>
      </c>
      <c r="M99" s="5">
        <f t="shared" si="50"/>
        <v>1.0683862308312086E-2</v>
      </c>
      <c r="N99" s="5">
        <f t="shared" si="51"/>
        <v>2.2099999999998232E-2</v>
      </c>
      <c r="O99" s="5">
        <f t="shared" si="52"/>
        <v>1.6500000000000625E-2</v>
      </c>
      <c r="P99" s="9">
        <f t="shared" si="53"/>
        <v>1.7940645246045137</v>
      </c>
      <c r="Q99" s="9"/>
      <c r="R99" s="5"/>
      <c r="S99" s="8"/>
      <c r="T99" s="10"/>
      <c r="U99" s="8"/>
    </row>
    <row r="100" spans="1:22">
      <c r="A100" s="54">
        <f t="shared" si="59"/>
        <v>941</v>
      </c>
      <c r="B100" s="54" t="s">
        <v>46</v>
      </c>
      <c r="C100" s="54" t="s">
        <v>46</v>
      </c>
      <c r="D100" s="55">
        <v>13</v>
      </c>
      <c r="E100" s="56">
        <f t="shared" si="45"/>
        <v>0.82017260000000003</v>
      </c>
      <c r="F100" s="57">
        <v>70.84</v>
      </c>
      <c r="G100" s="58">
        <f t="shared" si="46"/>
        <v>75.399676700000001</v>
      </c>
      <c r="H100" s="56">
        <v>22.980699999999999</v>
      </c>
      <c r="I100" s="56">
        <v>17.640699999999999</v>
      </c>
      <c r="J100" s="59">
        <f t="shared" si="47"/>
        <v>17.640699999999999</v>
      </c>
      <c r="K100" s="5">
        <f t="shared" si="48"/>
        <v>6.8469431395853793</v>
      </c>
      <c r="L100" s="5">
        <f t="shared" si="49"/>
        <v>1.0683862308312086E-2</v>
      </c>
      <c r="M100" s="5">
        <f t="shared" si="50"/>
        <v>1.0570922960011053E-2</v>
      </c>
      <c r="N100" s="5">
        <f t="shared" si="51"/>
        <v>1.6500000000000625E-2</v>
      </c>
      <c r="O100" s="5">
        <f t="shared" si="52"/>
        <v>2.0400000000002194E-2</v>
      </c>
      <c r="P100" s="9">
        <f t="shared" si="53"/>
        <v>1.7381276971544275</v>
      </c>
      <c r="Q100" s="9"/>
      <c r="R100" s="9"/>
      <c r="U100" s="8"/>
    </row>
    <row r="101" spans="1:22">
      <c r="A101" s="54">
        <f t="shared" si="59"/>
        <v>951</v>
      </c>
      <c r="B101" s="54" t="s">
        <v>46</v>
      </c>
      <c r="C101" s="54" t="s">
        <v>46</v>
      </c>
      <c r="D101" s="55">
        <v>13</v>
      </c>
      <c r="E101" s="56">
        <f t="shared" si="45"/>
        <v>0.82017260000000003</v>
      </c>
      <c r="F101" s="57">
        <v>70.84</v>
      </c>
      <c r="G101" s="58">
        <f t="shared" si="46"/>
        <v>75.466609099999999</v>
      </c>
      <c r="H101" s="56">
        <v>23.001100000000001</v>
      </c>
      <c r="I101" s="56">
        <v>17.661100000000001</v>
      </c>
      <c r="J101" s="59">
        <f t="shared" si="47"/>
        <v>17.661100000000001</v>
      </c>
      <c r="K101" s="5">
        <f t="shared" si="48"/>
        <v>6.8575140625453903</v>
      </c>
      <c r="L101" s="5">
        <f t="shared" si="49"/>
        <v>1.0570922960011053E-2</v>
      </c>
      <c r="M101" s="5">
        <f t="shared" si="50"/>
        <v>1.0460346424902234E-2</v>
      </c>
      <c r="N101" s="5">
        <f t="shared" si="51"/>
        <v>2.0400000000002194E-2</v>
      </c>
      <c r="O101" s="5">
        <f t="shared" si="52"/>
        <v>5.8999999999969077E-3</v>
      </c>
      <c r="P101" s="9">
        <f t="shared" si="53"/>
        <v>1.2433379796623394</v>
      </c>
      <c r="Q101" s="9"/>
      <c r="R101" s="5"/>
      <c r="S101" s="8"/>
      <c r="T101" s="10"/>
      <c r="U101" s="8"/>
    </row>
    <row r="102" spans="1:22">
      <c r="A102" s="54">
        <f t="shared" si="59"/>
        <v>961</v>
      </c>
      <c r="B102" s="54" t="s">
        <v>46</v>
      </c>
      <c r="C102" s="54" t="s">
        <v>46</v>
      </c>
      <c r="D102" s="55">
        <v>13</v>
      </c>
      <c r="E102" s="56">
        <f t="shared" si="45"/>
        <v>0.82017260000000003</v>
      </c>
      <c r="F102" s="57">
        <v>70.84</v>
      </c>
      <c r="G102" s="58">
        <f t="shared" si="46"/>
        <v>75.485967000000002</v>
      </c>
      <c r="H102" s="56">
        <v>23.006999999999998</v>
      </c>
      <c r="I102" s="56">
        <v>17.666999999999998</v>
      </c>
      <c r="J102" s="59">
        <f t="shared" si="47"/>
        <v>17.666999999999998</v>
      </c>
      <c r="K102" s="5">
        <f t="shared" si="48"/>
        <v>6.8679744089702925</v>
      </c>
      <c r="L102" s="5">
        <f t="shared" si="49"/>
        <v>1.0460346424902234E-2</v>
      </c>
      <c r="M102" s="5">
        <f t="shared" si="50"/>
        <v>1.0352059321032669E-2</v>
      </c>
      <c r="N102" s="5">
        <f t="shared" si="51"/>
        <v>5.8999999999969077E-3</v>
      </c>
      <c r="O102" s="5">
        <f t="shared" si="52"/>
        <v>1.9000000000026773E-3</v>
      </c>
      <c r="P102" s="9">
        <f t="shared" si="53"/>
        <v>0.37279674589864287</v>
      </c>
      <c r="Q102" s="9"/>
      <c r="R102" s="5"/>
      <c r="S102" s="8"/>
      <c r="T102" s="10"/>
      <c r="U102" s="8"/>
    </row>
    <row r="103" spans="1:22">
      <c r="A103" s="54">
        <f t="shared" si="59"/>
        <v>971</v>
      </c>
      <c r="B103" s="54" t="s">
        <v>46</v>
      </c>
      <c r="C103" s="54" t="s">
        <v>46</v>
      </c>
      <c r="D103" s="55">
        <v>13</v>
      </c>
      <c r="E103" s="56">
        <f t="shared" si="45"/>
        <v>0.82017260000000003</v>
      </c>
      <c r="F103" s="57">
        <v>70.84</v>
      </c>
      <c r="G103" s="58">
        <f t="shared" si="46"/>
        <v>75.4922009</v>
      </c>
      <c r="H103" s="56">
        <v>23.008900000000001</v>
      </c>
      <c r="I103" s="56">
        <v>17.668900000000001</v>
      </c>
      <c r="J103" s="59">
        <f t="shared" si="47"/>
        <v>17.668900000000001</v>
      </c>
      <c r="K103" s="5">
        <f t="shared" si="48"/>
        <v>6.8783264682913252</v>
      </c>
      <c r="L103" s="5">
        <f t="shared" si="49"/>
        <v>1.0352059321032669E-2</v>
      </c>
      <c r="M103" s="5">
        <f t="shared" si="50"/>
        <v>1.0245991274038246E-2</v>
      </c>
      <c r="N103" s="5">
        <f t="shared" si="51"/>
        <v>1.9000000000026773E-3</v>
      </c>
      <c r="O103" s="5">
        <f t="shared" si="52"/>
        <v>2.3199999999999221E-2</v>
      </c>
      <c r="P103" s="9">
        <f t="shared" si="53"/>
        <v>1.2292766359963212</v>
      </c>
      <c r="Q103" s="9"/>
      <c r="R103" s="5">
        <f t="shared" ref="R103" si="75">K111-K103</f>
        <v>7.9170902585626202E-2</v>
      </c>
      <c r="S103" s="8">
        <f t="shared" ref="S103" si="76">K119-K111</f>
        <v>7.3360105239169471E-2</v>
      </c>
      <c r="T103" s="10">
        <f t="shared" ref="T103" si="77">I111-I103</f>
        <v>0.13899999999999935</v>
      </c>
      <c r="U103" s="8">
        <f t="shared" ref="U103" si="78">I119-I111</f>
        <v>0.13329999999999842</v>
      </c>
      <c r="V103">
        <f t="shared" ref="V103" si="79">(((T103/R103)*S103)+((U103/S103)*R103))/(R103+S103)</f>
        <v>1.7875486638297202</v>
      </c>
    </row>
    <row r="104" spans="1:22">
      <c r="A104" s="54">
        <f t="shared" si="59"/>
        <v>981</v>
      </c>
      <c r="B104" s="54" t="s">
        <v>46</v>
      </c>
      <c r="C104" s="54" t="s">
        <v>46</v>
      </c>
      <c r="D104" s="55">
        <v>13</v>
      </c>
      <c r="E104" s="56">
        <f t="shared" si="45"/>
        <v>0.82017260000000003</v>
      </c>
      <c r="F104" s="57">
        <v>70.84</v>
      </c>
      <c r="G104" s="58">
        <f t="shared" si="46"/>
        <v>75.568320100000008</v>
      </c>
      <c r="H104" s="56">
        <v>23.0321</v>
      </c>
      <c r="I104" s="56">
        <v>17.6921</v>
      </c>
      <c r="J104" s="59">
        <f t="shared" si="47"/>
        <v>17.6921</v>
      </c>
      <c r="K104" s="5">
        <f t="shared" si="48"/>
        <v>6.8885724595653635</v>
      </c>
      <c r="L104" s="5">
        <f t="shared" si="49"/>
        <v>1.0245991274038246E-2</v>
      </c>
      <c r="M104" s="5">
        <f t="shared" si="50"/>
        <v>1.0142074764624809E-2</v>
      </c>
      <c r="N104" s="5">
        <f t="shared" si="51"/>
        <v>2.3199999999999221E-2</v>
      </c>
      <c r="O104" s="5">
        <f t="shared" si="52"/>
        <v>1.4900000000000801E-2</v>
      </c>
      <c r="P104" s="9">
        <f t="shared" si="53"/>
        <v>1.864687329724837</v>
      </c>
      <c r="Q104" s="9"/>
      <c r="R104" s="5"/>
      <c r="S104" s="8"/>
      <c r="T104" s="10"/>
      <c r="U104" s="8"/>
    </row>
    <row r="105" spans="1:22">
      <c r="A105" s="54">
        <f t="shared" si="59"/>
        <v>991</v>
      </c>
      <c r="B105" s="54" t="s">
        <v>46</v>
      </c>
      <c r="C105" s="54" t="s">
        <v>46</v>
      </c>
      <c r="D105" s="55">
        <v>13</v>
      </c>
      <c r="E105" s="56">
        <f t="shared" si="45"/>
        <v>0.82017260000000003</v>
      </c>
      <c r="F105" s="57">
        <v>70.84</v>
      </c>
      <c r="G105" s="58">
        <f t="shared" si="46"/>
        <v>75.617207000000008</v>
      </c>
      <c r="H105" s="56">
        <v>23.047000000000001</v>
      </c>
      <c r="I105" s="56">
        <v>17.707000000000001</v>
      </c>
      <c r="J105" s="59">
        <f t="shared" si="47"/>
        <v>17.707000000000001</v>
      </c>
      <c r="K105" s="5">
        <f t="shared" si="48"/>
        <v>6.8987145343299883</v>
      </c>
      <c r="L105" s="5">
        <f t="shared" si="49"/>
        <v>1.0142074764624809E-2</v>
      </c>
      <c r="M105" s="5">
        <f t="shared" si="50"/>
        <v>1.004024498523215E-2</v>
      </c>
      <c r="N105" s="5">
        <f t="shared" si="51"/>
        <v>1.4900000000000801E-2</v>
      </c>
      <c r="O105" s="5">
        <f t="shared" si="52"/>
        <v>2.2400000000001086E-2</v>
      </c>
      <c r="P105" s="9">
        <f t="shared" si="53"/>
        <v>1.8519963981377732</v>
      </c>
      <c r="Q105" s="9"/>
      <c r="R105" s="9"/>
      <c r="U105" s="8"/>
    </row>
    <row r="106" spans="1:22">
      <c r="A106" s="54">
        <f t="shared" si="59"/>
        <v>1001</v>
      </c>
      <c r="B106" s="54" t="s">
        <v>46</v>
      </c>
      <c r="C106" s="54" t="s">
        <v>46</v>
      </c>
      <c r="D106" s="55">
        <v>13</v>
      </c>
      <c r="E106" s="56">
        <f t="shared" si="45"/>
        <v>0.82017260000000003</v>
      </c>
      <c r="F106" s="57">
        <v>70.84</v>
      </c>
      <c r="G106" s="58">
        <f t="shared" si="46"/>
        <v>75.690701400000009</v>
      </c>
      <c r="H106" s="56">
        <v>23.069400000000002</v>
      </c>
      <c r="I106" s="56">
        <v>17.729400000000002</v>
      </c>
      <c r="J106" s="59">
        <f t="shared" si="47"/>
        <v>17.729400000000002</v>
      </c>
      <c r="K106" s="5">
        <f t="shared" si="48"/>
        <v>6.9087547793152204</v>
      </c>
      <c r="L106" s="5">
        <f t="shared" si="49"/>
        <v>1.004024498523215E-2</v>
      </c>
      <c r="M106" s="5">
        <f t="shared" si="50"/>
        <v>9.9404397052511584E-3</v>
      </c>
      <c r="N106" s="5">
        <f t="shared" si="51"/>
        <v>2.2400000000001086E-2</v>
      </c>
      <c r="O106" s="5">
        <f t="shared" si="52"/>
        <v>2.0799999999997709E-2</v>
      </c>
      <c r="P106" s="9">
        <f t="shared" si="53"/>
        <v>2.1613959581599707</v>
      </c>
      <c r="Q106" s="9"/>
      <c r="R106" s="5"/>
      <c r="S106" s="8"/>
      <c r="T106" s="10"/>
      <c r="U106" s="8"/>
    </row>
    <row r="107" spans="1:22">
      <c r="A107" s="54">
        <f t="shared" si="59"/>
        <v>1011</v>
      </c>
      <c r="B107" s="54" t="s">
        <v>46</v>
      </c>
      <c r="C107" s="54" t="s">
        <v>46</v>
      </c>
      <c r="D107" s="55">
        <v>13</v>
      </c>
      <c r="E107" s="56">
        <f t="shared" si="45"/>
        <v>0.82017260000000003</v>
      </c>
      <c r="F107" s="57">
        <v>70.84</v>
      </c>
      <c r="G107" s="58">
        <f t="shared" si="46"/>
        <v>75.758946199999997</v>
      </c>
      <c r="H107" s="56">
        <v>23.090199999999999</v>
      </c>
      <c r="I107" s="56">
        <v>17.7502</v>
      </c>
      <c r="J107" s="59">
        <f t="shared" si="47"/>
        <v>17.7502</v>
      </c>
      <c r="K107" s="5">
        <f t="shared" si="48"/>
        <v>6.9186952190204716</v>
      </c>
      <c r="L107" s="5">
        <f t="shared" si="49"/>
        <v>9.9404397052511584E-3</v>
      </c>
      <c r="M107" s="5">
        <f t="shared" si="50"/>
        <v>9.84259914419372E-3</v>
      </c>
      <c r="N107" s="5">
        <f t="shared" si="51"/>
        <v>2.0799999999997709E-2</v>
      </c>
      <c r="O107" s="5">
        <f t="shared" si="52"/>
        <v>1.3899999999999579E-2</v>
      </c>
      <c r="P107" s="9">
        <f t="shared" si="53"/>
        <v>1.7506635745213326</v>
      </c>
      <c r="Q107" s="9"/>
      <c r="R107" s="5"/>
      <c r="S107" s="8"/>
      <c r="T107" s="10"/>
      <c r="U107" s="8"/>
    </row>
    <row r="108" spans="1:22">
      <c r="A108" s="54">
        <f t="shared" si="59"/>
        <v>1021</v>
      </c>
      <c r="B108" s="54" t="s">
        <v>46</v>
      </c>
      <c r="C108" s="54" t="s">
        <v>46</v>
      </c>
      <c r="D108" s="55">
        <v>13</v>
      </c>
      <c r="E108" s="56">
        <f t="shared" si="45"/>
        <v>0.82017260000000003</v>
      </c>
      <c r="F108" s="57">
        <v>70.84</v>
      </c>
      <c r="G108" s="58">
        <f t="shared" si="46"/>
        <v>75.804552099999995</v>
      </c>
      <c r="H108" s="56">
        <v>23.104099999999999</v>
      </c>
      <c r="I108" s="56">
        <v>17.764099999999999</v>
      </c>
      <c r="J108" s="59">
        <f t="shared" si="47"/>
        <v>17.764099999999999</v>
      </c>
      <c r="K108" s="5">
        <f t="shared" si="48"/>
        <v>6.9285378181646653</v>
      </c>
      <c r="L108" s="5">
        <f t="shared" si="49"/>
        <v>9.84259914419372E-3</v>
      </c>
      <c r="M108" s="5">
        <f t="shared" si="50"/>
        <v>9.746665852294889E-3</v>
      </c>
      <c r="N108" s="5">
        <f t="shared" si="51"/>
        <v>1.3899999999999579E-2</v>
      </c>
      <c r="O108" s="5">
        <f t="shared" si="52"/>
        <v>1.4800000000001035E-2</v>
      </c>
      <c r="P108" s="9">
        <f t="shared" si="53"/>
        <v>1.4656084288313762</v>
      </c>
      <c r="Q108" s="9"/>
      <c r="R108" s="9"/>
      <c r="U108" s="8"/>
    </row>
    <row r="109" spans="1:22">
      <c r="A109" s="54">
        <f t="shared" si="59"/>
        <v>1031</v>
      </c>
      <c r="B109" s="54" t="s">
        <v>46</v>
      </c>
      <c r="C109" s="54" t="s">
        <v>46</v>
      </c>
      <c r="D109" s="55">
        <v>13</v>
      </c>
      <c r="E109" s="56">
        <f t="shared" si="45"/>
        <v>0.82017260000000003</v>
      </c>
      <c r="F109" s="57">
        <v>70.84</v>
      </c>
      <c r="G109" s="58">
        <f t="shared" si="46"/>
        <v>75.853110900000004</v>
      </c>
      <c r="H109" s="56">
        <v>23.1189</v>
      </c>
      <c r="I109" s="56">
        <v>17.7789</v>
      </c>
      <c r="J109" s="59">
        <f t="shared" si="47"/>
        <v>17.7789</v>
      </c>
      <c r="K109" s="5">
        <f t="shared" si="48"/>
        <v>6.9382844840169602</v>
      </c>
      <c r="L109" s="5">
        <f t="shared" si="49"/>
        <v>9.746665852294889E-3</v>
      </c>
      <c r="M109" s="5">
        <f t="shared" si="50"/>
        <v>9.6525845980091063E-3</v>
      </c>
      <c r="N109" s="5">
        <f t="shared" si="51"/>
        <v>1.4800000000001035E-2</v>
      </c>
      <c r="O109" s="5">
        <f t="shared" si="52"/>
        <v>1.2800000000002143E-2</v>
      </c>
      <c r="P109" s="9">
        <f t="shared" si="53"/>
        <v>1.4218023010531951</v>
      </c>
      <c r="Q109" s="9"/>
      <c r="R109" s="5"/>
      <c r="S109" s="8"/>
      <c r="T109" s="10"/>
      <c r="U109" s="8"/>
    </row>
    <row r="110" spans="1:22">
      <c r="A110" s="54">
        <f t="shared" si="59"/>
        <v>1041</v>
      </c>
      <c r="B110" s="54" t="s">
        <v>46</v>
      </c>
      <c r="C110" s="54" t="s">
        <v>46</v>
      </c>
      <c r="D110" s="55">
        <v>13</v>
      </c>
      <c r="E110" s="56">
        <f t="shared" si="45"/>
        <v>0.82017260000000003</v>
      </c>
      <c r="F110" s="57">
        <v>70.84</v>
      </c>
      <c r="G110" s="58">
        <f t="shared" si="46"/>
        <v>75.895107700000011</v>
      </c>
      <c r="H110" s="56">
        <v>23.131700000000002</v>
      </c>
      <c r="I110" s="56">
        <v>17.791700000000002</v>
      </c>
      <c r="J110" s="59">
        <f t="shared" si="47"/>
        <v>17.791700000000002</v>
      </c>
      <c r="K110" s="5">
        <f t="shared" si="48"/>
        <v>6.9479370686149693</v>
      </c>
      <c r="L110" s="5">
        <f t="shared" si="49"/>
        <v>9.6525845980091063E-3</v>
      </c>
      <c r="M110" s="5">
        <f t="shared" si="50"/>
        <v>9.5603022619821232E-3</v>
      </c>
      <c r="N110" s="5">
        <f t="shared" si="51"/>
        <v>1.2800000000002143E-2</v>
      </c>
      <c r="O110" s="5">
        <f t="shared" si="52"/>
        <v>1.6199999999997772E-2</v>
      </c>
      <c r="P110" s="9">
        <f t="shared" si="53"/>
        <v>1.5111732283949455</v>
      </c>
      <c r="Q110" s="9"/>
      <c r="R110" s="5"/>
      <c r="S110" s="8"/>
      <c r="T110" s="10"/>
      <c r="U110" s="8"/>
    </row>
    <row r="111" spans="1:22">
      <c r="A111" s="54">
        <f t="shared" si="59"/>
        <v>1051</v>
      </c>
      <c r="B111" s="54" t="s">
        <v>46</v>
      </c>
      <c r="C111" s="54" t="s">
        <v>46</v>
      </c>
      <c r="D111" s="55">
        <v>13</v>
      </c>
      <c r="E111" s="56">
        <f t="shared" si="45"/>
        <v>0.82017260000000003</v>
      </c>
      <c r="F111" s="57">
        <v>70.84</v>
      </c>
      <c r="G111" s="58">
        <f t="shared" si="46"/>
        <v>75.948259899999996</v>
      </c>
      <c r="H111" s="56">
        <v>23.1479</v>
      </c>
      <c r="I111" s="56">
        <v>17.8079</v>
      </c>
      <c r="J111" s="59">
        <f t="shared" si="47"/>
        <v>17.8079</v>
      </c>
      <c r="K111" s="5">
        <f t="shared" si="48"/>
        <v>6.9574973708769514</v>
      </c>
      <c r="L111" s="5">
        <f t="shared" si="49"/>
        <v>9.5603022619821232E-3</v>
      </c>
      <c r="M111" s="5">
        <f t="shared" si="50"/>
        <v>9.4697677370314537E-3</v>
      </c>
      <c r="N111" s="5">
        <f t="shared" si="51"/>
        <v>1.6199999999997772E-2</v>
      </c>
      <c r="O111" s="5">
        <f t="shared" si="52"/>
        <v>2.4699999999999278E-2</v>
      </c>
      <c r="P111" s="9">
        <f t="shared" si="53"/>
        <v>2.1535774621325259</v>
      </c>
      <c r="Q111" s="9"/>
      <c r="R111" s="5">
        <f t="shared" ref="R111" si="80">K119-K111</f>
        <v>7.3360105239169471E-2</v>
      </c>
      <c r="S111" s="8">
        <f t="shared" ref="S111" si="81">K127-K119</f>
        <v>6.8344267436970974E-2</v>
      </c>
      <c r="T111" s="10">
        <f t="shared" ref="T111" si="82">I119-I111</f>
        <v>0.13329999999999842</v>
      </c>
      <c r="U111" s="8">
        <f t="shared" ref="U111" si="83">I127-I119</f>
        <v>0.13170000000000215</v>
      </c>
      <c r="V111">
        <f t="shared" ref="V111" si="84">(((T111/R111)*S111)+((U111/S111)*R111))/(R111+S111)</f>
        <v>1.873982152749065</v>
      </c>
    </row>
    <row r="112" spans="1:22">
      <c r="A112" s="54">
        <f t="shared" si="59"/>
        <v>1061</v>
      </c>
      <c r="B112" s="54" t="s">
        <v>46</v>
      </c>
      <c r="C112" s="54" t="s">
        <v>46</v>
      </c>
      <c r="D112" s="55">
        <v>13</v>
      </c>
      <c r="E112" s="56">
        <f t="shared" si="45"/>
        <v>0.82017260000000003</v>
      </c>
      <c r="F112" s="57">
        <v>70.84</v>
      </c>
      <c r="G112" s="58">
        <f t="shared" si="46"/>
        <v>76.029300599999999</v>
      </c>
      <c r="H112" s="56">
        <v>23.172599999999999</v>
      </c>
      <c r="I112" s="56">
        <v>17.832599999999999</v>
      </c>
      <c r="J112" s="59">
        <f t="shared" si="47"/>
        <v>17.832599999999999</v>
      </c>
      <c r="K112" s="5">
        <f t="shared" si="48"/>
        <v>6.9669671386139829</v>
      </c>
      <c r="L112" s="5">
        <f t="shared" si="49"/>
        <v>9.4697677370314537E-3</v>
      </c>
      <c r="M112" s="5">
        <f t="shared" si="50"/>
        <v>9.3809318337658709E-3</v>
      </c>
      <c r="N112" s="5">
        <f t="shared" si="51"/>
        <v>2.4699999999999278E-2</v>
      </c>
      <c r="O112" s="5">
        <f t="shared" si="52"/>
        <v>1.7900000000000915E-2</v>
      </c>
      <c r="P112" s="9">
        <f t="shared" si="53"/>
        <v>2.2565634344749705</v>
      </c>
      <c r="Q112" s="9"/>
      <c r="R112" s="5"/>
      <c r="S112" s="8"/>
      <c r="T112" s="10"/>
      <c r="U112" s="8"/>
    </row>
    <row r="113" spans="1:22">
      <c r="A113" s="54">
        <f t="shared" si="59"/>
        <v>1071</v>
      </c>
      <c r="B113" s="54" t="s">
        <v>46</v>
      </c>
      <c r="C113" s="54" t="s">
        <v>46</v>
      </c>
      <c r="D113" s="55">
        <v>13</v>
      </c>
      <c r="E113" s="56">
        <f t="shared" si="45"/>
        <v>0.82017260000000003</v>
      </c>
      <c r="F113" s="57">
        <v>70.84</v>
      </c>
      <c r="G113" s="58">
        <f t="shared" si="46"/>
        <v>76.088030500000002</v>
      </c>
      <c r="H113" s="56">
        <v>23.1905</v>
      </c>
      <c r="I113" s="56">
        <v>17.8505</v>
      </c>
      <c r="J113" s="59">
        <f t="shared" si="47"/>
        <v>17.8505</v>
      </c>
      <c r="K113" s="5">
        <f t="shared" si="48"/>
        <v>6.9763480704477487</v>
      </c>
      <c r="L113" s="5">
        <f t="shared" si="49"/>
        <v>9.3809318337658709E-3</v>
      </c>
      <c r="M113" s="5">
        <f t="shared" si="50"/>
        <v>9.2937471914593672E-3</v>
      </c>
      <c r="N113" s="5">
        <f t="shared" si="51"/>
        <v>1.7900000000000915E-2</v>
      </c>
      <c r="O113" s="5">
        <f t="shared" si="52"/>
        <v>1.8699999999999051E-2</v>
      </c>
      <c r="P113" s="9">
        <f t="shared" si="53"/>
        <v>1.9603584815019721</v>
      </c>
      <c r="Q113" s="9"/>
      <c r="R113" s="9"/>
      <c r="U113" s="8"/>
    </row>
    <row r="114" spans="1:22">
      <c r="A114" s="54">
        <f t="shared" si="59"/>
        <v>1081</v>
      </c>
      <c r="B114" s="54" t="s">
        <v>46</v>
      </c>
      <c r="C114" s="54" t="s">
        <v>46</v>
      </c>
      <c r="D114" s="55">
        <v>13</v>
      </c>
      <c r="E114" s="56">
        <f t="shared" si="45"/>
        <v>0.82017260000000003</v>
      </c>
      <c r="F114" s="57">
        <v>70.84</v>
      </c>
      <c r="G114" s="58">
        <f t="shared" si="46"/>
        <v>76.149385199999998</v>
      </c>
      <c r="H114" s="56">
        <v>23.209199999999999</v>
      </c>
      <c r="I114" s="56">
        <v>17.869199999999999</v>
      </c>
      <c r="J114" s="59">
        <f t="shared" si="47"/>
        <v>17.869199999999999</v>
      </c>
      <c r="K114" s="5">
        <f t="shared" si="48"/>
        <v>6.9856418176392081</v>
      </c>
      <c r="L114" s="5">
        <f t="shared" si="49"/>
        <v>9.2937471914593672E-3</v>
      </c>
      <c r="M114" s="5">
        <f t="shared" si="50"/>
        <v>9.2081681938624982E-3</v>
      </c>
      <c r="N114" s="5">
        <f t="shared" si="51"/>
        <v>1.8699999999999051E-2</v>
      </c>
      <c r="O114" s="5">
        <f t="shared" si="52"/>
        <v>1.3799999999999812E-2</v>
      </c>
      <c r="P114" s="9">
        <f t="shared" si="53"/>
        <v>1.7542000369545889</v>
      </c>
      <c r="Q114" s="9"/>
      <c r="R114" s="5"/>
      <c r="S114" s="8"/>
      <c r="T114" s="10"/>
      <c r="U114" s="8"/>
    </row>
    <row r="115" spans="1:22">
      <c r="A115" s="54">
        <f t="shared" si="59"/>
        <v>1091</v>
      </c>
      <c r="B115" s="54" t="s">
        <v>46</v>
      </c>
      <c r="C115" s="54" t="s">
        <v>46</v>
      </c>
      <c r="D115" s="55">
        <v>13</v>
      </c>
      <c r="E115" s="56">
        <f t="shared" si="45"/>
        <v>0.82017260000000003</v>
      </c>
      <c r="F115" s="57">
        <v>70.84</v>
      </c>
      <c r="G115" s="58">
        <f t="shared" si="46"/>
        <v>76.194663000000006</v>
      </c>
      <c r="H115" s="56">
        <v>23.222999999999999</v>
      </c>
      <c r="I115" s="56">
        <v>17.882999999999999</v>
      </c>
      <c r="J115" s="59">
        <f t="shared" si="47"/>
        <v>17.882999999999999</v>
      </c>
      <c r="K115" s="5">
        <f t="shared" si="48"/>
        <v>6.9948499858330706</v>
      </c>
      <c r="L115" s="5">
        <f t="shared" si="49"/>
        <v>9.2081681938624982E-3</v>
      </c>
      <c r="M115" s="5">
        <f t="shared" si="50"/>
        <v>9.1241508896091617E-3</v>
      </c>
      <c r="N115" s="5">
        <f t="shared" si="51"/>
        <v>1.3799999999999812E-2</v>
      </c>
      <c r="O115" s="5">
        <f t="shared" si="52"/>
        <v>1.0300000000000864E-2</v>
      </c>
      <c r="P115" s="9">
        <f t="shared" si="53"/>
        <v>1.3129233962708728</v>
      </c>
      <c r="Q115" s="9"/>
      <c r="R115" s="5"/>
      <c r="S115" s="8"/>
      <c r="T115" s="10"/>
      <c r="U115" s="8"/>
    </row>
    <row r="116" spans="1:22">
      <c r="A116" s="54">
        <f t="shared" si="59"/>
        <v>1101</v>
      </c>
      <c r="B116" s="54" t="s">
        <v>46</v>
      </c>
      <c r="C116" s="54" t="s">
        <v>46</v>
      </c>
      <c r="D116" s="55">
        <v>13</v>
      </c>
      <c r="E116" s="56">
        <f t="shared" si="45"/>
        <v>0.82017260000000003</v>
      </c>
      <c r="F116" s="57">
        <v>70.84</v>
      </c>
      <c r="G116" s="58">
        <f t="shared" si="46"/>
        <v>76.228457300000002</v>
      </c>
      <c r="H116" s="56">
        <v>23.2333</v>
      </c>
      <c r="I116" s="56">
        <v>17.8933</v>
      </c>
      <c r="J116" s="59">
        <f t="shared" si="47"/>
        <v>17.8933</v>
      </c>
      <c r="K116" s="5">
        <f t="shared" si="48"/>
        <v>7.0039741367226798</v>
      </c>
      <c r="L116" s="5">
        <f t="shared" si="49"/>
        <v>9.1241508896091617E-3</v>
      </c>
      <c r="M116" s="5">
        <f t="shared" si="50"/>
        <v>9.0416529169505822E-3</v>
      </c>
      <c r="N116" s="5">
        <f t="shared" si="51"/>
        <v>1.0300000000000864E-2</v>
      </c>
      <c r="O116" s="5">
        <f t="shared" si="52"/>
        <v>1.9200000000001438E-2</v>
      </c>
      <c r="P116" s="9">
        <f t="shared" si="53"/>
        <v>1.628447359178522</v>
      </c>
      <c r="Q116" s="9"/>
      <c r="R116" s="9"/>
      <c r="U116" s="8"/>
    </row>
    <row r="117" spans="1:22">
      <c r="A117" s="54">
        <f t="shared" si="59"/>
        <v>1111</v>
      </c>
      <c r="B117" s="54" t="s">
        <v>46</v>
      </c>
      <c r="C117" s="54" t="s">
        <v>46</v>
      </c>
      <c r="D117" s="55">
        <v>13</v>
      </c>
      <c r="E117" s="56">
        <f t="shared" si="45"/>
        <v>0.82017260000000003</v>
      </c>
      <c r="F117" s="57">
        <v>70.84</v>
      </c>
      <c r="G117" s="58">
        <f t="shared" si="46"/>
        <v>76.291452500000005</v>
      </c>
      <c r="H117" s="56">
        <v>23.252500000000001</v>
      </c>
      <c r="I117" s="56">
        <v>17.912500000000001</v>
      </c>
      <c r="J117" s="59">
        <f t="shared" si="47"/>
        <v>17.912500000000001</v>
      </c>
      <c r="K117" s="5">
        <f t="shared" si="48"/>
        <v>7.0130157896396303</v>
      </c>
      <c r="L117" s="5">
        <f t="shared" si="49"/>
        <v>9.0416529169505822E-3</v>
      </c>
      <c r="M117" s="5">
        <f t="shared" si="50"/>
        <v>8.9606334325296189E-3</v>
      </c>
      <c r="N117" s="5">
        <f t="shared" si="51"/>
        <v>1.9200000000001438E-2</v>
      </c>
      <c r="O117" s="5">
        <f t="shared" si="52"/>
        <v>1.0600000000000165E-2</v>
      </c>
      <c r="P117" s="9">
        <f t="shared" si="53"/>
        <v>1.6511123235957568</v>
      </c>
      <c r="Q117" s="9"/>
      <c r="R117" s="5"/>
      <c r="S117" s="8"/>
      <c r="T117" s="10"/>
      <c r="U117" s="8"/>
    </row>
    <row r="118" spans="1:22">
      <c r="A118" s="54">
        <f t="shared" si="59"/>
        <v>1121</v>
      </c>
      <c r="B118" s="54" t="s">
        <v>46</v>
      </c>
      <c r="C118" s="54" t="s">
        <v>46</v>
      </c>
      <c r="D118" s="55">
        <v>13</v>
      </c>
      <c r="E118" s="56">
        <f t="shared" si="45"/>
        <v>0.82017260000000003</v>
      </c>
      <c r="F118" s="57">
        <v>70.84</v>
      </c>
      <c r="G118" s="58">
        <f t="shared" si="46"/>
        <v>76.326231100000001</v>
      </c>
      <c r="H118" s="56">
        <v>23.263100000000001</v>
      </c>
      <c r="I118" s="56">
        <v>17.923100000000002</v>
      </c>
      <c r="J118" s="59">
        <f t="shared" si="47"/>
        <v>17.923100000000002</v>
      </c>
      <c r="K118" s="5">
        <f t="shared" si="48"/>
        <v>7.02197642307216</v>
      </c>
      <c r="L118" s="5">
        <f t="shared" si="49"/>
        <v>8.9606334325296189E-3</v>
      </c>
      <c r="M118" s="5">
        <f t="shared" si="50"/>
        <v>8.8810530439609181E-3</v>
      </c>
      <c r="N118" s="5">
        <f t="shared" si="51"/>
        <v>1.0600000000000165E-2</v>
      </c>
      <c r="O118" s="5">
        <f t="shared" si="52"/>
        <v>1.8099999999996896E-2</v>
      </c>
      <c r="P118" s="9">
        <f t="shared" si="53"/>
        <v>1.6124063603538901</v>
      </c>
      <c r="Q118" s="9"/>
      <c r="R118" s="5"/>
      <c r="S118" s="8"/>
      <c r="T118" s="10"/>
      <c r="U118" s="8"/>
    </row>
    <row r="119" spans="1:22">
      <c r="A119" s="54">
        <f t="shared" si="59"/>
        <v>1131</v>
      </c>
      <c r="B119" s="54" t="s">
        <v>46</v>
      </c>
      <c r="C119" s="54" t="s">
        <v>46</v>
      </c>
      <c r="D119" s="55">
        <v>13</v>
      </c>
      <c r="E119" s="56">
        <f t="shared" si="45"/>
        <v>0.82017260000000003</v>
      </c>
      <c r="F119" s="57">
        <v>70.84</v>
      </c>
      <c r="G119" s="58">
        <f t="shared" si="46"/>
        <v>76.385617199999999</v>
      </c>
      <c r="H119" s="56">
        <v>23.281199999999998</v>
      </c>
      <c r="I119" s="56">
        <v>17.941199999999998</v>
      </c>
      <c r="J119" s="59">
        <f t="shared" si="47"/>
        <v>17.941199999999998</v>
      </c>
      <c r="K119" s="5">
        <f t="shared" si="48"/>
        <v>7.0308574761161209</v>
      </c>
      <c r="L119" s="5">
        <f t="shared" si="49"/>
        <v>8.8810530439609181E-3</v>
      </c>
      <c r="M119" s="5">
        <f t="shared" si="50"/>
        <v>8.8028737459548978E-3</v>
      </c>
      <c r="N119" s="5">
        <f t="shared" si="51"/>
        <v>1.8099999999996896E-2</v>
      </c>
      <c r="O119" s="5">
        <f t="shared" si="52"/>
        <v>2.9099999999999682E-2</v>
      </c>
      <c r="P119" s="9">
        <f t="shared" si="53"/>
        <v>2.6746948139040247</v>
      </c>
      <c r="Q119" s="9"/>
      <c r="R119" s="5">
        <f t="shared" ref="R119" si="85">K127-K119</f>
        <v>6.8344267436970974E-2</v>
      </c>
      <c r="S119" s="8">
        <f t="shared" ref="S119" si="86">K135-K127</f>
        <v>6.397064729355062E-2</v>
      </c>
      <c r="T119" s="10">
        <f t="shared" ref="T119" si="87">I127-I119</f>
        <v>0.13170000000000215</v>
      </c>
      <c r="U119" s="8">
        <f t="shared" ref="U119" si="88">I135-I127</f>
        <v>0.10689999999999955</v>
      </c>
      <c r="V119">
        <f t="shared" ref="V119" si="89">(((T119/R119)*S119)+((U119/S119)*R119))/(R119+S119)</f>
        <v>1.7948139912878625</v>
      </c>
    </row>
    <row r="120" spans="1:22">
      <c r="A120" s="54">
        <f t="shared" si="59"/>
        <v>1141</v>
      </c>
      <c r="B120" s="54" t="s">
        <v>46</v>
      </c>
      <c r="C120" s="54" t="s">
        <v>46</v>
      </c>
      <c r="D120" s="55">
        <v>13</v>
      </c>
      <c r="E120" s="56">
        <f t="shared" si="45"/>
        <v>0.82017260000000003</v>
      </c>
      <c r="F120" s="57">
        <v>70.84</v>
      </c>
      <c r="G120" s="58">
        <f t="shared" si="46"/>
        <v>76.481094299999995</v>
      </c>
      <c r="H120" s="56">
        <v>23.310299999999998</v>
      </c>
      <c r="I120" s="56">
        <v>17.970299999999998</v>
      </c>
      <c r="J120" s="59">
        <f t="shared" si="47"/>
        <v>17.970299999999998</v>
      </c>
      <c r="K120" s="5">
        <f t="shared" si="48"/>
        <v>7.0396603498620758</v>
      </c>
      <c r="L120" s="5">
        <f t="shared" si="49"/>
        <v>8.8028737459548978E-3</v>
      </c>
      <c r="M120" s="5">
        <f t="shared" si="50"/>
        <v>8.7260588598070399E-3</v>
      </c>
      <c r="N120" s="5">
        <f t="shared" si="51"/>
        <v>2.9099999999999682E-2</v>
      </c>
      <c r="O120" s="5">
        <f t="shared" si="52"/>
        <v>1.1000000000002785E-2</v>
      </c>
      <c r="P120" s="9">
        <f t="shared" si="53"/>
        <v>2.2786842297316339</v>
      </c>
      <c r="Q120" s="9"/>
      <c r="R120" s="5"/>
      <c r="S120" s="8"/>
      <c r="T120" s="10"/>
      <c r="U120" s="8"/>
    </row>
    <row r="121" spans="1:22">
      <c r="A121" s="54">
        <f t="shared" si="59"/>
        <v>1151</v>
      </c>
      <c r="B121" s="54" t="s">
        <v>46</v>
      </c>
      <c r="C121" s="54" t="s">
        <v>46</v>
      </c>
      <c r="D121" s="55">
        <v>13</v>
      </c>
      <c r="E121" s="56">
        <f t="shared" si="45"/>
        <v>0.82017260000000003</v>
      </c>
      <c r="F121" s="57">
        <v>70.84</v>
      </c>
      <c r="G121" s="58">
        <f t="shared" si="46"/>
        <v>76.517185300000008</v>
      </c>
      <c r="H121" s="56">
        <v>23.321300000000001</v>
      </c>
      <c r="I121" s="56">
        <v>17.981300000000001</v>
      </c>
      <c r="J121" s="59">
        <f t="shared" si="47"/>
        <v>17.981300000000001</v>
      </c>
      <c r="K121" s="5">
        <f t="shared" si="48"/>
        <v>7.0483864087218828</v>
      </c>
      <c r="L121" s="5">
        <f t="shared" si="49"/>
        <v>8.7260588598070399E-3</v>
      </c>
      <c r="M121" s="5">
        <f t="shared" si="50"/>
        <v>8.6505729760082417E-3</v>
      </c>
      <c r="N121" s="5">
        <f t="shared" si="51"/>
        <v>1.1000000000002785E-2</v>
      </c>
      <c r="O121" s="5">
        <f t="shared" si="52"/>
        <v>1.5399999999999636E-2</v>
      </c>
      <c r="P121" s="9">
        <f t="shared" si="53"/>
        <v>1.5215391279659212</v>
      </c>
      <c r="Q121" s="9"/>
      <c r="R121" s="9"/>
      <c r="U121" s="8"/>
    </row>
    <row r="122" spans="1:22">
      <c r="A122" s="54">
        <f t="shared" si="59"/>
        <v>1161</v>
      </c>
      <c r="B122" s="54" t="s">
        <v>46</v>
      </c>
      <c r="C122" s="54" t="s">
        <v>46</v>
      </c>
      <c r="D122" s="55">
        <v>13</v>
      </c>
      <c r="E122" s="56">
        <f t="shared" si="45"/>
        <v>0.82017260000000003</v>
      </c>
      <c r="F122" s="57">
        <v>70.84</v>
      </c>
      <c r="G122" s="58">
        <f t="shared" si="46"/>
        <v>76.567712700000001</v>
      </c>
      <c r="H122" s="56">
        <v>23.3367</v>
      </c>
      <c r="I122" s="56">
        <v>17.996700000000001</v>
      </c>
      <c r="J122" s="59">
        <f t="shared" si="47"/>
        <v>17.996700000000001</v>
      </c>
      <c r="K122" s="5">
        <f t="shared" si="48"/>
        <v>7.0570369816978911</v>
      </c>
      <c r="L122" s="5">
        <f t="shared" si="49"/>
        <v>8.6505729760082417E-3</v>
      </c>
      <c r="M122" s="5">
        <f t="shared" si="50"/>
        <v>8.5763818998261243E-3</v>
      </c>
      <c r="N122" s="5">
        <f t="shared" si="51"/>
        <v>1.5399999999999636E-2</v>
      </c>
      <c r="O122" s="5">
        <f t="shared" si="52"/>
        <v>1.559999999999917E-2</v>
      </c>
      <c r="P122" s="9">
        <f t="shared" si="53"/>
        <v>1.7996722519090003</v>
      </c>
      <c r="Q122" s="9"/>
      <c r="R122" s="5"/>
      <c r="S122" s="8"/>
      <c r="T122" s="10"/>
      <c r="U122" s="8"/>
    </row>
    <row r="123" spans="1:22">
      <c r="A123" s="54">
        <f t="shared" si="59"/>
        <v>1171</v>
      </c>
      <c r="B123" s="54" t="s">
        <v>46</v>
      </c>
      <c r="C123" s="54" t="s">
        <v>46</v>
      </c>
      <c r="D123" s="55">
        <v>13</v>
      </c>
      <c r="E123" s="56">
        <f t="shared" si="45"/>
        <v>0.82017260000000003</v>
      </c>
      <c r="F123" s="57">
        <v>70.84</v>
      </c>
      <c r="G123" s="58">
        <f t="shared" si="46"/>
        <v>76.618896300000003</v>
      </c>
      <c r="H123" s="56">
        <v>23.3523</v>
      </c>
      <c r="I123" s="56">
        <v>18.0123</v>
      </c>
      <c r="J123" s="59">
        <f t="shared" si="47"/>
        <v>18.0123</v>
      </c>
      <c r="K123" s="5">
        <f t="shared" si="48"/>
        <v>7.0656133635977172</v>
      </c>
      <c r="L123" s="5">
        <f t="shared" si="49"/>
        <v>8.5763818998261243E-3</v>
      </c>
      <c r="M123" s="5">
        <f t="shared" si="50"/>
        <v>8.5034525996450228E-3</v>
      </c>
      <c r="N123" s="5">
        <f t="shared" si="51"/>
        <v>1.559999999999917E-2</v>
      </c>
      <c r="O123" s="5">
        <f t="shared" si="52"/>
        <v>2.3400000000002308E-2</v>
      </c>
      <c r="P123" s="9">
        <f t="shared" si="53"/>
        <v>2.2873777781969045</v>
      </c>
      <c r="Q123" s="9"/>
      <c r="R123" s="5"/>
      <c r="S123" s="8"/>
      <c r="T123" s="10"/>
      <c r="U123" s="8"/>
    </row>
    <row r="124" spans="1:22">
      <c r="A124" s="54">
        <f t="shared" si="59"/>
        <v>1181</v>
      </c>
      <c r="B124" s="54" t="s">
        <v>46</v>
      </c>
      <c r="C124" s="54" t="s">
        <v>46</v>
      </c>
      <c r="D124" s="55">
        <v>13</v>
      </c>
      <c r="E124" s="56">
        <f t="shared" si="45"/>
        <v>0.82017260000000003</v>
      </c>
      <c r="F124" s="57">
        <v>70.84</v>
      </c>
      <c r="G124" s="58">
        <f t="shared" si="46"/>
        <v>76.695671700000005</v>
      </c>
      <c r="H124" s="56">
        <v>23.375700000000002</v>
      </c>
      <c r="I124" s="56">
        <v>18.035700000000002</v>
      </c>
      <c r="J124" s="59">
        <f t="shared" si="47"/>
        <v>18.035700000000002</v>
      </c>
      <c r="K124" s="5">
        <f t="shared" si="48"/>
        <v>7.0741168161973622</v>
      </c>
      <c r="L124" s="5">
        <f t="shared" si="49"/>
        <v>8.5034525996450228E-3</v>
      </c>
      <c r="M124" s="5">
        <f t="shared" si="50"/>
        <v>8.4317531579376492E-3</v>
      </c>
      <c r="N124" s="5">
        <f t="shared" si="51"/>
        <v>2.3400000000002308E-2</v>
      </c>
      <c r="O124" s="5">
        <f t="shared" si="52"/>
        <v>1.7099999999999227E-2</v>
      </c>
      <c r="P124" s="9">
        <f t="shared" si="53"/>
        <v>2.3884035590997192</v>
      </c>
      <c r="Q124" s="9"/>
      <c r="R124" s="9"/>
      <c r="U124" s="8"/>
    </row>
    <row r="125" spans="1:22">
      <c r="A125" s="54">
        <f t="shared" si="59"/>
        <v>1191</v>
      </c>
      <c r="B125" s="54" t="s">
        <v>46</v>
      </c>
      <c r="C125" s="54" t="s">
        <v>46</v>
      </c>
      <c r="D125" s="55">
        <v>13</v>
      </c>
      <c r="E125" s="56">
        <f t="shared" si="45"/>
        <v>0.82017260000000003</v>
      </c>
      <c r="F125" s="57">
        <v>70.84</v>
      </c>
      <c r="G125" s="58">
        <f t="shared" si="46"/>
        <v>76.751776800000002</v>
      </c>
      <c r="H125" s="56">
        <v>23.392800000000001</v>
      </c>
      <c r="I125" s="56">
        <v>18.052800000000001</v>
      </c>
      <c r="J125" s="59">
        <f t="shared" si="47"/>
        <v>18.052800000000001</v>
      </c>
      <c r="K125" s="5">
        <f t="shared" si="48"/>
        <v>7.0825485693552999</v>
      </c>
      <c r="L125" s="5">
        <f t="shared" si="49"/>
        <v>8.4317531579376492E-3</v>
      </c>
      <c r="M125" s="5">
        <f t="shared" si="50"/>
        <v>8.3612527246836876E-3</v>
      </c>
      <c r="N125" s="5">
        <f t="shared" si="51"/>
        <v>1.7099999999999227E-2</v>
      </c>
      <c r="O125" s="5">
        <f t="shared" si="52"/>
        <v>4.5999999999999375E-3</v>
      </c>
      <c r="P125" s="9">
        <f t="shared" si="53"/>
        <v>1.2860001468323978</v>
      </c>
      <c r="Q125" s="9"/>
      <c r="R125" s="5"/>
      <c r="S125" s="8"/>
      <c r="T125" s="10"/>
      <c r="U125" s="8"/>
    </row>
    <row r="126" spans="1:22">
      <c r="A126" s="54">
        <f t="shared" si="59"/>
        <v>1201</v>
      </c>
      <c r="B126" s="54" t="s">
        <v>46</v>
      </c>
      <c r="C126" s="54" t="s">
        <v>46</v>
      </c>
      <c r="D126" s="55">
        <v>13</v>
      </c>
      <c r="E126" s="56">
        <f t="shared" si="45"/>
        <v>0.82017260000000003</v>
      </c>
      <c r="F126" s="57">
        <v>70.84</v>
      </c>
      <c r="G126" s="58">
        <f t="shared" si="46"/>
        <v>76.766869400000004</v>
      </c>
      <c r="H126" s="56">
        <v>23.397400000000001</v>
      </c>
      <c r="I126" s="56">
        <v>18.057400000000001</v>
      </c>
      <c r="J126" s="59">
        <f t="shared" si="47"/>
        <v>18.057400000000001</v>
      </c>
      <c r="K126" s="5">
        <f t="shared" si="48"/>
        <v>7.0909098220799835</v>
      </c>
      <c r="L126" s="5">
        <f t="shared" si="49"/>
        <v>8.3612527246836876E-3</v>
      </c>
      <c r="M126" s="5">
        <f t="shared" si="50"/>
        <v>8.2919214731083102E-3</v>
      </c>
      <c r="N126" s="5">
        <f t="shared" si="51"/>
        <v>4.5999999999999375E-3</v>
      </c>
      <c r="O126" s="5">
        <f t="shared" si="52"/>
        <v>1.5499999999999403E-2</v>
      </c>
      <c r="P126" s="9">
        <f t="shared" si="53"/>
        <v>1.2124689784084357</v>
      </c>
      <c r="Q126" s="9"/>
      <c r="R126" s="5"/>
      <c r="S126" s="8"/>
      <c r="T126" s="10"/>
      <c r="U126" s="8"/>
    </row>
    <row r="127" spans="1:22">
      <c r="A127" s="54">
        <f t="shared" si="59"/>
        <v>1211</v>
      </c>
      <c r="B127" s="54" t="s">
        <v>46</v>
      </c>
      <c r="C127" s="54" t="s">
        <v>46</v>
      </c>
      <c r="D127" s="55">
        <v>13</v>
      </c>
      <c r="E127" s="56">
        <f t="shared" si="45"/>
        <v>0.82017260000000003</v>
      </c>
      <c r="F127" s="57">
        <v>70.84</v>
      </c>
      <c r="G127" s="58">
        <f t="shared" si="46"/>
        <v>76.817724900000002</v>
      </c>
      <c r="H127" s="56">
        <v>23.4129</v>
      </c>
      <c r="I127" s="56">
        <v>18.072900000000001</v>
      </c>
      <c r="J127" s="59">
        <f t="shared" si="47"/>
        <v>18.072900000000001</v>
      </c>
      <c r="K127" s="5">
        <f t="shared" si="48"/>
        <v>7.0992017435530919</v>
      </c>
      <c r="L127" s="5">
        <f t="shared" si="49"/>
        <v>8.2919214731083102E-3</v>
      </c>
      <c r="M127" s="5">
        <f t="shared" si="50"/>
        <v>8.2237305576127184E-3</v>
      </c>
      <c r="N127" s="5">
        <f t="shared" si="51"/>
        <v>1.5499999999999403E-2</v>
      </c>
      <c r="O127" s="5">
        <f t="shared" si="52"/>
        <v>1.6600000000000392E-2</v>
      </c>
      <c r="P127" s="9">
        <f t="shared" si="53"/>
        <v>1.9442270926342549</v>
      </c>
      <c r="Q127" s="9"/>
      <c r="R127" s="5">
        <f t="shared" ref="R127" si="90">K135-K127</f>
        <v>6.397064729355062E-2</v>
      </c>
      <c r="S127" s="8">
        <f t="shared" ref="S127" si="91">K143-K135</f>
        <v>6.0123288715671741E-2</v>
      </c>
      <c r="T127" s="10">
        <f t="shared" ref="T127" si="92">I135-I127</f>
        <v>0.10689999999999955</v>
      </c>
      <c r="U127" s="8">
        <f t="shared" ref="U127" si="93">I143-I135</f>
        <v>0.12190000000000012</v>
      </c>
      <c r="V127">
        <f t="shared" ref="V127" si="94">(((T127/R127)*S127)+((U127/S127)*R127))/(R127+S127)</f>
        <v>1.8548149020740761</v>
      </c>
    </row>
    <row r="128" spans="1:22">
      <c r="A128" s="54">
        <f t="shared" si="59"/>
        <v>1221</v>
      </c>
      <c r="B128" s="54" t="s">
        <v>46</v>
      </c>
      <c r="C128" s="54" t="s">
        <v>46</v>
      </c>
      <c r="D128" s="55">
        <v>13</v>
      </c>
      <c r="E128" s="56">
        <f t="shared" si="45"/>
        <v>0.82017260000000003</v>
      </c>
      <c r="F128" s="57">
        <v>70.84</v>
      </c>
      <c r="G128" s="58">
        <f t="shared" si="46"/>
        <v>76.872189500000005</v>
      </c>
      <c r="H128" s="56">
        <v>23.429500000000001</v>
      </c>
      <c r="I128" s="56">
        <v>18.089500000000001</v>
      </c>
      <c r="J128" s="59">
        <f t="shared" si="47"/>
        <v>18.089500000000001</v>
      </c>
      <c r="K128" s="5">
        <f t="shared" si="48"/>
        <v>7.1074254741107046</v>
      </c>
      <c r="L128" s="5">
        <f t="shared" si="49"/>
        <v>8.2237305576127184E-3</v>
      </c>
      <c r="M128" s="5">
        <f t="shared" si="50"/>
        <v>8.1566520737492709E-3</v>
      </c>
      <c r="N128" s="5">
        <f t="shared" si="51"/>
        <v>1.6600000000000392E-2</v>
      </c>
      <c r="O128" s="5">
        <f t="shared" si="52"/>
        <v>7.0999999999976637E-3</v>
      </c>
      <c r="P128" s="9">
        <f t="shared" si="53"/>
        <v>1.4421511489492767</v>
      </c>
      <c r="Q128" s="9"/>
      <c r="R128" s="5"/>
      <c r="S128" s="8"/>
      <c r="T128" s="10"/>
      <c r="U128" s="8"/>
    </row>
    <row r="129" spans="1:22">
      <c r="A129" s="54">
        <f t="shared" si="59"/>
        <v>1231</v>
      </c>
      <c r="B129" s="54" t="s">
        <v>46</v>
      </c>
      <c r="C129" s="54" t="s">
        <v>46</v>
      </c>
      <c r="D129" s="55">
        <v>13</v>
      </c>
      <c r="E129" s="56">
        <f t="shared" si="45"/>
        <v>0.82017260000000003</v>
      </c>
      <c r="F129" s="57">
        <v>70.84</v>
      </c>
      <c r="G129" s="58">
        <f t="shared" si="46"/>
        <v>76.895484600000003</v>
      </c>
      <c r="H129" s="56">
        <v>23.436599999999999</v>
      </c>
      <c r="I129" s="56">
        <v>18.096599999999999</v>
      </c>
      <c r="J129" s="59">
        <f t="shared" si="47"/>
        <v>18.096599999999999</v>
      </c>
      <c r="K129" s="5">
        <f t="shared" si="48"/>
        <v>7.1155821261844538</v>
      </c>
      <c r="L129" s="5">
        <f t="shared" si="49"/>
        <v>8.1566520737492709E-3</v>
      </c>
      <c r="M129" s="5">
        <f t="shared" si="50"/>
        <v>8.090659020153268E-3</v>
      </c>
      <c r="N129" s="5">
        <f t="shared" si="51"/>
        <v>7.0999999999976637E-3</v>
      </c>
      <c r="O129" s="5">
        <f t="shared" si="52"/>
        <v>1.5200000000000102E-2</v>
      </c>
      <c r="P129" s="9">
        <f t="shared" si="53"/>
        <v>1.3766301186161609</v>
      </c>
      <c r="Q129" s="9"/>
      <c r="R129" s="9"/>
      <c r="U129" s="8"/>
    </row>
    <row r="130" spans="1:22">
      <c r="A130" s="54">
        <f t="shared" si="59"/>
        <v>1241</v>
      </c>
      <c r="B130" s="54" t="s">
        <v>46</v>
      </c>
      <c r="C130" s="54" t="s">
        <v>46</v>
      </c>
      <c r="D130" s="55">
        <v>13</v>
      </c>
      <c r="E130" s="56">
        <f t="shared" si="45"/>
        <v>0.82017260000000003</v>
      </c>
      <c r="F130" s="57">
        <v>70.84</v>
      </c>
      <c r="G130" s="58">
        <f t="shared" si="46"/>
        <v>76.945355800000002</v>
      </c>
      <c r="H130" s="56">
        <v>23.451799999999999</v>
      </c>
      <c r="I130" s="56">
        <v>18.111799999999999</v>
      </c>
      <c r="J130" s="59">
        <f t="shared" si="47"/>
        <v>18.111799999999999</v>
      </c>
      <c r="K130" s="5">
        <f t="shared" si="48"/>
        <v>7.1236727852046071</v>
      </c>
      <c r="L130" s="5">
        <f t="shared" si="49"/>
        <v>8.090659020153268E-3</v>
      </c>
      <c r="M130" s="5">
        <f t="shared" si="50"/>
        <v>8.025725262304384E-3</v>
      </c>
      <c r="N130" s="5">
        <f t="shared" si="51"/>
        <v>1.5200000000000102E-2</v>
      </c>
      <c r="O130" s="5">
        <f t="shared" si="52"/>
        <v>1.740000000000208E-2</v>
      </c>
      <c r="P130" s="9">
        <f t="shared" si="53"/>
        <v>2.023951897208502</v>
      </c>
      <c r="Q130" s="9"/>
      <c r="R130" s="5"/>
      <c r="S130" s="8"/>
      <c r="T130" s="10"/>
      <c r="U130" s="8"/>
    </row>
    <row r="131" spans="1:22">
      <c r="A131" s="54">
        <f t="shared" si="59"/>
        <v>1251</v>
      </c>
      <c r="B131" s="54" t="s">
        <v>46</v>
      </c>
      <c r="C131" s="54" t="s">
        <v>46</v>
      </c>
      <c r="D131" s="55">
        <v>13</v>
      </c>
      <c r="E131" s="56">
        <f t="shared" si="45"/>
        <v>0.82017260000000003</v>
      </c>
      <c r="F131" s="57">
        <v>70.84</v>
      </c>
      <c r="G131" s="58">
        <f t="shared" si="46"/>
        <v>77.002445200000011</v>
      </c>
      <c r="H131" s="56">
        <v>23.469200000000001</v>
      </c>
      <c r="I131" s="56">
        <v>18.129200000000001</v>
      </c>
      <c r="J131" s="59">
        <f t="shared" si="47"/>
        <v>18.129200000000001</v>
      </c>
      <c r="K131" s="5">
        <f t="shared" si="48"/>
        <v>7.1316985104669115</v>
      </c>
      <c r="L131" s="5">
        <f t="shared" si="49"/>
        <v>8.025725262304384E-3</v>
      </c>
      <c r="M131" s="5">
        <f t="shared" si="50"/>
        <v>7.9618254980085013E-3</v>
      </c>
      <c r="N131" s="5">
        <f t="shared" si="51"/>
        <v>1.740000000000208E-2</v>
      </c>
      <c r="O131" s="5">
        <f t="shared" si="52"/>
        <v>1.839999999999975E-2</v>
      </c>
      <c r="P131" s="9">
        <f t="shared" si="53"/>
        <v>2.2398138505812879</v>
      </c>
      <c r="Q131" s="9"/>
      <c r="R131" s="5"/>
      <c r="S131" s="8"/>
      <c r="T131" s="10"/>
      <c r="U131" s="8"/>
    </row>
    <row r="132" spans="1:22">
      <c r="A132" s="54">
        <f t="shared" si="59"/>
        <v>1261</v>
      </c>
      <c r="B132" s="54" t="s">
        <v>46</v>
      </c>
      <c r="C132" s="54" t="s">
        <v>46</v>
      </c>
      <c r="D132" s="55">
        <v>13</v>
      </c>
      <c r="E132" s="56">
        <f t="shared" si="45"/>
        <v>0.82017260000000003</v>
      </c>
      <c r="F132" s="57">
        <v>70.84</v>
      </c>
      <c r="G132" s="58">
        <f t="shared" si="46"/>
        <v>77.062815600000008</v>
      </c>
      <c r="H132" s="56">
        <v>23.4876</v>
      </c>
      <c r="I132" s="56">
        <v>18.147600000000001</v>
      </c>
      <c r="J132" s="59">
        <f t="shared" si="47"/>
        <v>18.147600000000001</v>
      </c>
      <c r="K132" s="5">
        <f t="shared" si="48"/>
        <v>7.13966033596492</v>
      </c>
      <c r="L132" s="5">
        <f t="shared" si="49"/>
        <v>7.9618254980085013E-3</v>
      </c>
      <c r="M132" s="5">
        <f t="shared" si="50"/>
        <v>7.8989352245342204E-3</v>
      </c>
      <c r="N132" s="5">
        <f t="shared" si="51"/>
        <v>1.839999999999975E-2</v>
      </c>
      <c r="O132" s="5">
        <f t="shared" si="52"/>
        <v>4.7999999999994714E-3</v>
      </c>
      <c r="P132" s="9">
        <f t="shared" si="53"/>
        <v>1.4559752963184249</v>
      </c>
      <c r="Q132" s="9"/>
      <c r="R132" s="9"/>
      <c r="U132" s="8"/>
    </row>
    <row r="133" spans="1:22">
      <c r="A133" s="54">
        <f t="shared" si="59"/>
        <v>1271</v>
      </c>
      <c r="B133" s="54" t="s">
        <v>46</v>
      </c>
      <c r="C133" s="54" t="s">
        <v>46</v>
      </c>
      <c r="D133" s="55">
        <v>13</v>
      </c>
      <c r="E133" s="56">
        <f t="shared" ref="E133:E196" si="95">D133*0.0630902</f>
        <v>0.82017260000000003</v>
      </c>
      <c r="F133" s="57">
        <v>70.84</v>
      </c>
      <c r="G133" s="58">
        <f t="shared" ref="G133:G196" si="96">H133*3.281</f>
        <v>77.078564400000005</v>
      </c>
      <c r="H133" s="56">
        <v>23.4924</v>
      </c>
      <c r="I133" s="56">
        <v>18.1524</v>
      </c>
      <c r="J133" s="59">
        <f t="shared" ref="J133:J196" si="97">I133</f>
        <v>18.1524</v>
      </c>
      <c r="K133" s="5">
        <f t="shared" ref="K133:K196" si="98">LN(A133)</f>
        <v>7.1475592711894542</v>
      </c>
      <c r="L133" s="5">
        <f t="shared" ref="L133:L196" si="99">K133-K132</f>
        <v>7.8989352245342204E-3</v>
      </c>
      <c r="M133" s="5">
        <f t="shared" ref="M133:M196" si="100">K134-K133</f>
        <v>7.8370307072797019E-3</v>
      </c>
      <c r="N133" s="5">
        <f t="shared" ref="N133:N196" si="101">I133-I132</f>
        <v>4.7999999999994714E-3</v>
      </c>
      <c r="O133" s="5">
        <f t="shared" ref="O133:O196" si="102">I134-I133</f>
        <v>1.3799999999999812E-2</v>
      </c>
      <c r="P133" s="9">
        <f t="shared" ref="P133:P196" si="103">(((N133/L133)*M133)+((O133/M133)*L133))/(L133+M133)</f>
        <v>1.186542218499671</v>
      </c>
      <c r="Q133" s="9"/>
      <c r="R133" s="5"/>
      <c r="S133" s="8"/>
      <c r="T133" s="10"/>
      <c r="U133" s="8"/>
    </row>
    <row r="134" spans="1:22">
      <c r="A134" s="54">
        <f t="shared" si="59"/>
        <v>1281</v>
      </c>
      <c r="B134" s="54" t="s">
        <v>46</v>
      </c>
      <c r="C134" s="54" t="s">
        <v>46</v>
      </c>
      <c r="D134" s="55">
        <v>13</v>
      </c>
      <c r="E134" s="56">
        <f t="shared" si="95"/>
        <v>0.82017260000000003</v>
      </c>
      <c r="F134" s="57">
        <v>70.84</v>
      </c>
      <c r="G134" s="58">
        <f t="shared" si="96"/>
        <v>77.123842199999999</v>
      </c>
      <c r="H134" s="56">
        <v>23.5062</v>
      </c>
      <c r="I134" s="56">
        <v>18.1662</v>
      </c>
      <c r="J134" s="59">
        <f t="shared" si="97"/>
        <v>18.1662</v>
      </c>
      <c r="K134" s="5">
        <f t="shared" si="98"/>
        <v>7.1553963018967339</v>
      </c>
      <c r="L134" s="5">
        <f t="shared" si="99"/>
        <v>7.8370307072797019E-3</v>
      </c>
      <c r="M134" s="5">
        <f t="shared" si="100"/>
        <v>7.776088949908555E-3</v>
      </c>
      <c r="N134" s="5">
        <f t="shared" si="101"/>
        <v>1.3799999999999812E-2</v>
      </c>
      <c r="O134" s="5">
        <f t="shared" si="102"/>
        <v>1.3600000000000279E-2</v>
      </c>
      <c r="P134" s="9">
        <f t="shared" si="103"/>
        <v>1.7548878243437236</v>
      </c>
      <c r="Q134" s="9"/>
      <c r="R134" s="5"/>
      <c r="S134" s="8"/>
      <c r="T134" s="10"/>
      <c r="U134" s="8"/>
    </row>
    <row r="135" spans="1:22">
      <c r="A135" s="54">
        <f t="shared" si="59"/>
        <v>1291</v>
      </c>
      <c r="B135" s="54" t="s">
        <v>46</v>
      </c>
      <c r="C135" s="54" t="s">
        <v>46</v>
      </c>
      <c r="D135" s="55">
        <v>13</v>
      </c>
      <c r="E135" s="56">
        <f t="shared" si="95"/>
        <v>0.82017260000000003</v>
      </c>
      <c r="F135" s="57">
        <v>70.84</v>
      </c>
      <c r="G135" s="58">
        <f t="shared" si="96"/>
        <v>77.168463799999998</v>
      </c>
      <c r="H135" s="56">
        <v>23.5198</v>
      </c>
      <c r="I135" s="56">
        <v>18.1798</v>
      </c>
      <c r="J135" s="59">
        <f t="shared" si="97"/>
        <v>18.1798</v>
      </c>
      <c r="K135" s="5">
        <f t="shared" si="98"/>
        <v>7.1631723908466425</v>
      </c>
      <c r="L135" s="5">
        <f t="shared" si="99"/>
        <v>7.776088949908555E-3</v>
      </c>
      <c r="M135" s="5">
        <f t="shared" si="100"/>
        <v>7.7160876658624034E-3</v>
      </c>
      <c r="N135" s="5">
        <f t="shared" si="101"/>
        <v>1.3600000000000279E-2</v>
      </c>
      <c r="O135" s="5">
        <f t="shared" si="102"/>
        <v>7.0000000000014495E-3</v>
      </c>
      <c r="P135" s="9">
        <f t="shared" si="103"/>
        <v>1.3264432808582898</v>
      </c>
      <c r="Q135" s="9"/>
      <c r="R135" s="5">
        <f t="shared" ref="R135" si="104">K143-K135</f>
        <v>6.0123288715671741E-2</v>
      </c>
      <c r="S135" s="8">
        <f t="shared" ref="S135" si="105">K151-K143</f>
        <v>5.6712573321873627E-2</v>
      </c>
      <c r="T135" s="10">
        <f t="shared" ref="T135" si="106">I143-I135</f>
        <v>0.12190000000000012</v>
      </c>
      <c r="U135" s="8">
        <f t="shared" ref="U135" si="107">I151-I143</f>
        <v>9.4200000000000728E-2</v>
      </c>
      <c r="V135">
        <f t="shared" ref="V135" si="108">(((T135/R135)*S135)+((U135/S135)*R135))/(R135+S135)</f>
        <v>1.8389045301655267</v>
      </c>
    </row>
    <row r="136" spans="1:22">
      <c r="A136" s="54">
        <f t="shared" ref="A136:A199" si="109">A135+10</f>
        <v>1301</v>
      </c>
      <c r="B136" s="54" t="s">
        <v>46</v>
      </c>
      <c r="C136" s="54" t="s">
        <v>46</v>
      </c>
      <c r="D136" s="55">
        <v>13</v>
      </c>
      <c r="E136" s="56">
        <f t="shared" si="95"/>
        <v>0.82017260000000003</v>
      </c>
      <c r="F136" s="57">
        <v>70.84</v>
      </c>
      <c r="G136" s="58">
        <f t="shared" si="96"/>
        <v>77.191430800000006</v>
      </c>
      <c r="H136" s="56">
        <v>23.526800000000001</v>
      </c>
      <c r="I136" s="56">
        <v>18.186800000000002</v>
      </c>
      <c r="J136" s="59">
        <f t="shared" si="97"/>
        <v>18.186800000000002</v>
      </c>
      <c r="K136" s="5">
        <f t="shared" si="98"/>
        <v>7.1708884785125049</v>
      </c>
      <c r="L136" s="5">
        <f t="shared" si="99"/>
        <v>7.7160876658624034E-3</v>
      </c>
      <c r="M136" s="5">
        <f t="shared" si="100"/>
        <v>7.6570052511950593E-3</v>
      </c>
      <c r="N136" s="5">
        <f t="shared" si="101"/>
        <v>7.0000000000014495E-3</v>
      </c>
      <c r="O136" s="5">
        <f t="shared" si="102"/>
        <v>1.0500000000000398E-2</v>
      </c>
      <c r="P136" s="9">
        <f t="shared" si="103"/>
        <v>1.1401362180858963</v>
      </c>
      <c r="Q136" s="9"/>
      <c r="R136" s="5"/>
      <c r="S136" s="8"/>
      <c r="T136" s="10"/>
      <c r="U136" s="8"/>
    </row>
    <row r="137" spans="1:22">
      <c r="A137" s="54">
        <f t="shared" si="109"/>
        <v>1311</v>
      </c>
      <c r="B137" s="54" t="s">
        <v>46</v>
      </c>
      <c r="C137" s="54" t="s">
        <v>46</v>
      </c>
      <c r="D137" s="55">
        <v>13</v>
      </c>
      <c r="E137" s="56">
        <f t="shared" si="95"/>
        <v>0.82017260000000003</v>
      </c>
      <c r="F137" s="57">
        <v>70.84</v>
      </c>
      <c r="G137" s="58">
        <f t="shared" si="96"/>
        <v>77.225881300000012</v>
      </c>
      <c r="H137" s="56">
        <v>23.537300000000002</v>
      </c>
      <c r="I137" s="56">
        <v>18.197300000000002</v>
      </c>
      <c r="J137" s="59">
        <f t="shared" si="97"/>
        <v>18.197300000000002</v>
      </c>
      <c r="K137" s="5">
        <f t="shared" si="98"/>
        <v>7.1785454837636999</v>
      </c>
      <c r="L137" s="5">
        <f t="shared" si="99"/>
        <v>7.6570052511950593E-3</v>
      </c>
      <c r="M137" s="5">
        <f t="shared" si="100"/>
        <v>7.5988207586252798E-3</v>
      </c>
      <c r="N137" s="5">
        <f t="shared" si="101"/>
        <v>1.0500000000000398E-2</v>
      </c>
      <c r="O137" s="5">
        <f t="shared" si="102"/>
        <v>1.5499999999999403E-2</v>
      </c>
      <c r="P137" s="9">
        <f t="shared" si="103"/>
        <v>1.706816539154373</v>
      </c>
      <c r="Q137" s="9"/>
      <c r="R137" s="9"/>
      <c r="U137" s="8"/>
    </row>
    <row r="138" spans="1:22">
      <c r="A138" s="54">
        <f t="shared" si="109"/>
        <v>1321</v>
      </c>
      <c r="B138" s="54" t="s">
        <v>46</v>
      </c>
      <c r="C138" s="54" t="s">
        <v>46</v>
      </c>
      <c r="D138" s="55">
        <v>13</v>
      </c>
      <c r="E138" s="56">
        <f t="shared" si="95"/>
        <v>0.82017260000000003</v>
      </c>
      <c r="F138" s="57">
        <v>70.84</v>
      </c>
      <c r="G138" s="58">
        <f t="shared" si="96"/>
        <v>77.276736800000009</v>
      </c>
      <c r="H138" s="56">
        <v>23.552800000000001</v>
      </c>
      <c r="I138" s="56">
        <v>18.212800000000001</v>
      </c>
      <c r="J138" s="59">
        <f t="shared" si="97"/>
        <v>18.212800000000001</v>
      </c>
      <c r="K138" s="5">
        <f t="shared" si="98"/>
        <v>7.1861443045223252</v>
      </c>
      <c r="L138" s="5">
        <f t="shared" si="99"/>
        <v>7.5988207586252798E-3</v>
      </c>
      <c r="M138" s="5">
        <f t="shared" si="100"/>
        <v>7.541513872786787E-3</v>
      </c>
      <c r="N138" s="5">
        <f t="shared" si="101"/>
        <v>1.5499999999999403E-2</v>
      </c>
      <c r="O138" s="5">
        <f t="shared" si="102"/>
        <v>4.2000000000008697E-3</v>
      </c>
      <c r="P138" s="9">
        <f t="shared" si="103"/>
        <v>1.2955474006264001</v>
      </c>
      <c r="Q138" s="9"/>
      <c r="R138" s="5"/>
      <c r="S138" s="8"/>
      <c r="T138" s="10"/>
      <c r="U138" s="8"/>
    </row>
    <row r="139" spans="1:22">
      <c r="A139" s="54">
        <f t="shared" si="109"/>
        <v>1331</v>
      </c>
      <c r="B139" s="54" t="s">
        <v>46</v>
      </c>
      <c r="C139" s="54" t="s">
        <v>46</v>
      </c>
      <c r="D139" s="55">
        <v>13</v>
      </c>
      <c r="E139" s="56">
        <f t="shared" si="95"/>
        <v>0.82017260000000003</v>
      </c>
      <c r="F139" s="57">
        <v>70.84</v>
      </c>
      <c r="G139" s="58">
        <f t="shared" si="96"/>
        <v>77.290517000000008</v>
      </c>
      <c r="H139" s="56">
        <v>23.557000000000002</v>
      </c>
      <c r="I139" s="56">
        <v>18.217000000000002</v>
      </c>
      <c r="J139" s="59">
        <f t="shared" si="97"/>
        <v>18.217000000000002</v>
      </c>
      <c r="K139" s="5">
        <f t="shared" si="98"/>
        <v>7.193685818395112</v>
      </c>
      <c r="L139" s="5">
        <f t="shared" si="99"/>
        <v>7.541513872786787E-3</v>
      </c>
      <c r="M139" s="5">
        <f t="shared" si="100"/>
        <v>7.4850648865663061E-3</v>
      </c>
      <c r="N139" s="5">
        <f t="shared" si="101"/>
        <v>4.2000000000008697E-3</v>
      </c>
      <c r="O139" s="5">
        <f t="shared" si="102"/>
        <v>2.2399999999997533E-2</v>
      </c>
      <c r="P139" s="9">
        <f t="shared" si="103"/>
        <v>1.7793466971555487</v>
      </c>
      <c r="Q139" s="9"/>
      <c r="R139" s="5"/>
      <c r="S139" s="8"/>
      <c r="T139" s="10"/>
      <c r="U139" s="8"/>
    </row>
    <row r="140" spans="1:22">
      <c r="A140" s="54">
        <f t="shared" si="109"/>
        <v>1341</v>
      </c>
      <c r="B140" s="54" t="s">
        <v>46</v>
      </c>
      <c r="C140" s="54" t="s">
        <v>46</v>
      </c>
      <c r="D140" s="55">
        <v>13</v>
      </c>
      <c r="E140" s="56">
        <f t="shared" si="95"/>
        <v>0.82017260000000003</v>
      </c>
      <c r="F140" s="57">
        <v>70.84</v>
      </c>
      <c r="G140" s="58">
        <f t="shared" si="96"/>
        <v>77.364011399999995</v>
      </c>
      <c r="H140" s="56">
        <v>23.5794</v>
      </c>
      <c r="I140" s="56">
        <v>18.2394</v>
      </c>
      <c r="J140" s="59">
        <f t="shared" si="97"/>
        <v>18.2394</v>
      </c>
      <c r="K140" s="5">
        <f t="shared" si="98"/>
        <v>7.2011708832816783</v>
      </c>
      <c r="L140" s="5">
        <f t="shared" si="99"/>
        <v>7.4850648865663061E-3</v>
      </c>
      <c r="M140" s="5">
        <f t="shared" si="100"/>
        <v>7.4294546785207416E-3</v>
      </c>
      <c r="N140" s="5">
        <f t="shared" si="101"/>
        <v>2.2399999999997533E-2</v>
      </c>
      <c r="O140" s="5">
        <f t="shared" si="102"/>
        <v>7.6000000000000512E-3</v>
      </c>
      <c r="P140" s="9">
        <f t="shared" si="103"/>
        <v>2.0041186087356295</v>
      </c>
      <c r="Q140" s="9"/>
      <c r="R140" s="9"/>
      <c r="U140" s="8"/>
    </row>
    <row r="141" spans="1:22">
      <c r="A141" s="54">
        <f t="shared" si="109"/>
        <v>1351</v>
      </c>
      <c r="B141" s="54" t="s">
        <v>46</v>
      </c>
      <c r="C141" s="54" t="s">
        <v>46</v>
      </c>
      <c r="D141" s="55">
        <v>13</v>
      </c>
      <c r="E141" s="56">
        <f t="shared" si="95"/>
        <v>0.82017260000000003</v>
      </c>
      <c r="F141" s="57">
        <v>70.84</v>
      </c>
      <c r="G141" s="58">
        <f t="shared" si="96"/>
        <v>77.388947000000002</v>
      </c>
      <c r="H141" s="56">
        <v>23.587</v>
      </c>
      <c r="I141" s="56">
        <v>18.247</v>
      </c>
      <c r="J141" s="59">
        <f t="shared" si="97"/>
        <v>18.247</v>
      </c>
      <c r="K141" s="5">
        <f t="shared" si="98"/>
        <v>7.2086003379601991</v>
      </c>
      <c r="L141" s="5">
        <f t="shared" si="99"/>
        <v>7.4294546785207416E-3</v>
      </c>
      <c r="M141" s="5">
        <f t="shared" si="100"/>
        <v>7.3746646912669078E-3</v>
      </c>
      <c r="N141" s="5">
        <f t="shared" si="101"/>
        <v>7.6000000000000512E-3</v>
      </c>
      <c r="O141" s="5">
        <f t="shared" si="102"/>
        <v>3.0799999999999272E-2</v>
      </c>
      <c r="P141" s="9">
        <f t="shared" si="103"/>
        <v>2.6055437394031822</v>
      </c>
      <c r="Q141" s="9"/>
      <c r="R141" s="5"/>
      <c r="S141" s="8"/>
      <c r="T141" s="10"/>
      <c r="U141" s="8"/>
    </row>
    <row r="142" spans="1:22">
      <c r="A142" s="54">
        <f t="shared" si="109"/>
        <v>1361</v>
      </c>
      <c r="B142" s="54" t="s">
        <v>46</v>
      </c>
      <c r="C142" s="54" t="s">
        <v>46</v>
      </c>
      <c r="D142" s="55">
        <v>13</v>
      </c>
      <c r="E142" s="56">
        <f t="shared" si="95"/>
        <v>0.82017260000000003</v>
      </c>
      <c r="F142" s="57">
        <v>70.84</v>
      </c>
      <c r="G142" s="58">
        <f t="shared" si="96"/>
        <v>77.490001800000002</v>
      </c>
      <c r="H142" s="56">
        <v>23.617799999999999</v>
      </c>
      <c r="I142" s="56">
        <v>18.277799999999999</v>
      </c>
      <c r="J142" s="59">
        <f t="shared" si="97"/>
        <v>18.277799999999999</v>
      </c>
      <c r="K142" s="5">
        <f t="shared" si="98"/>
        <v>7.215975002651466</v>
      </c>
      <c r="L142" s="5">
        <f t="shared" si="99"/>
        <v>7.3746646912669078E-3</v>
      </c>
      <c r="M142" s="5">
        <f t="shared" si="100"/>
        <v>7.3206769108482561E-3</v>
      </c>
      <c r="N142" s="5">
        <f t="shared" si="101"/>
        <v>3.0799999999999272E-2</v>
      </c>
      <c r="O142" s="5">
        <f t="shared" si="102"/>
        <v>2.3900000000001143E-2</v>
      </c>
      <c r="P142" s="9">
        <f t="shared" si="103"/>
        <v>3.7189184774004689</v>
      </c>
      <c r="Q142" s="9"/>
      <c r="R142" s="5"/>
      <c r="S142" s="8"/>
      <c r="T142" s="10"/>
      <c r="U142" s="8"/>
    </row>
    <row r="143" spans="1:22">
      <c r="A143" s="54">
        <f t="shared" si="109"/>
        <v>1371</v>
      </c>
      <c r="B143" s="54" t="s">
        <v>46</v>
      </c>
      <c r="C143" s="54" t="s">
        <v>46</v>
      </c>
      <c r="D143" s="55">
        <v>13</v>
      </c>
      <c r="E143" s="56">
        <f t="shared" si="95"/>
        <v>0.82017260000000003</v>
      </c>
      <c r="F143" s="57">
        <v>70.84</v>
      </c>
      <c r="G143" s="58">
        <f t="shared" si="96"/>
        <v>77.568417699999998</v>
      </c>
      <c r="H143" s="56">
        <v>23.6417</v>
      </c>
      <c r="I143" s="56">
        <v>18.3017</v>
      </c>
      <c r="J143" s="59">
        <f t="shared" si="97"/>
        <v>18.3017</v>
      </c>
      <c r="K143" s="5">
        <f t="shared" si="98"/>
        <v>7.2232956795623142</v>
      </c>
      <c r="L143" s="5">
        <f t="shared" si="99"/>
        <v>7.3206769108482561E-3</v>
      </c>
      <c r="M143" s="5">
        <f t="shared" si="100"/>
        <v>7.2674738469782341E-3</v>
      </c>
      <c r="N143" s="5">
        <f t="shared" si="101"/>
        <v>2.3900000000001143E-2</v>
      </c>
      <c r="O143" s="5">
        <f t="shared" si="102"/>
        <v>1.4499999999998181E-2</v>
      </c>
      <c r="P143" s="9">
        <f t="shared" si="103"/>
        <v>2.6276433200584446</v>
      </c>
      <c r="Q143" s="9"/>
      <c r="R143" s="5">
        <f t="shared" ref="R143" si="110">K151-K143</f>
        <v>5.6712573321873627E-2</v>
      </c>
      <c r="S143" s="8">
        <f t="shared" ref="S143" si="111">K159-K151</f>
        <v>5.3668142773496186E-2</v>
      </c>
      <c r="T143" s="10">
        <f t="shared" ref="T143" si="112">I151-I143</f>
        <v>9.4200000000000728E-2</v>
      </c>
      <c r="U143" s="8">
        <f t="shared" ref="U143" si="113">I159-I151</f>
        <v>0.10699999999999932</v>
      </c>
      <c r="V143">
        <f t="shared" ref="V143" si="114">(((T143/R143)*S143)+((U143/S143)*R143))/(R143+S143)</f>
        <v>1.831959153159453</v>
      </c>
    </row>
    <row r="144" spans="1:22">
      <c r="A144" s="54">
        <f t="shared" si="109"/>
        <v>1381</v>
      </c>
      <c r="B144" s="54" t="s">
        <v>46</v>
      </c>
      <c r="C144" s="54" t="s">
        <v>46</v>
      </c>
      <c r="D144" s="55">
        <v>13</v>
      </c>
      <c r="E144" s="56">
        <f t="shared" si="95"/>
        <v>0.82017260000000003</v>
      </c>
      <c r="F144" s="57">
        <v>70.84</v>
      </c>
      <c r="G144" s="58">
        <f t="shared" si="96"/>
        <v>77.615992199999994</v>
      </c>
      <c r="H144" s="56">
        <v>23.656199999999998</v>
      </c>
      <c r="I144" s="56">
        <v>18.316199999999998</v>
      </c>
      <c r="J144" s="59">
        <f t="shared" si="97"/>
        <v>18.316199999999998</v>
      </c>
      <c r="K144" s="5">
        <f t="shared" si="98"/>
        <v>7.2305631534092925</v>
      </c>
      <c r="L144" s="5">
        <f t="shared" si="99"/>
        <v>7.2674738469782341E-3</v>
      </c>
      <c r="M144" s="5">
        <f t="shared" si="100"/>
        <v>7.2150385141505069E-3</v>
      </c>
      <c r="N144" s="5">
        <f t="shared" si="101"/>
        <v>1.4499999999998181E-2</v>
      </c>
      <c r="O144" s="5">
        <f t="shared" si="102"/>
        <v>6.9000000000016826E-3</v>
      </c>
      <c r="P144" s="9">
        <f t="shared" si="103"/>
        <v>1.4738828968899591</v>
      </c>
      <c r="Q144" s="9"/>
      <c r="R144" s="5"/>
      <c r="S144" s="8"/>
      <c r="T144" s="10"/>
      <c r="U144" s="8"/>
    </row>
    <row r="145" spans="1:22">
      <c r="A145" s="54">
        <f t="shared" si="109"/>
        <v>1391</v>
      </c>
      <c r="B145" s="54" t="s">
        <v>46</v>
      </c>
      <c r="C145" s="54" t="s">
        <v>46</v>
      </c>
      <c r="D145" s="55">
        <v>13</v>
      </c>
      <c r="E145" s="56">
        <f t="shared" si="95"/>
        <v>0.82017260000000003</v>
      </c>
      <c r="F145" s="57">
        <v>70.84</v>
      </c>
      <c r="G145" s="58">
        <f t="shared" si="96"/>
        <v>77.638631099999998</v>
      </c>
      <c r="H145" s="56">
        <v>23.6631</v>
      </c>
      <c r="I145" s="56">
        <v>18.3231</v>
      </c>
      <c r="J145" s="59">
        <f t="shared" si="97"/>
        <v>18.3231</v>
      </c>
      <c r="K145" s="5">
        <f t="shared" si="98"/>
        <v>7.237778191923443</v>
      </c>
      <c r="L145" s="5">
        <f t="shared" si="99"/>
        <v>7.2150385141505069E-3</v>
      </c>
      <c r="M145" s="5">
        <f t="shared" si="100"/>
        <v>7.1633544135636384E-3</v>
      </c>
      <c r="N145" s="5">
        <f t="shared" si="101"/>
        <v>6.9000000000016826E-3</v>
      </c>
      <c r="O145" s="5">
        <f t="shared" si="102"/>
        <v>1.740000000000208E-2</v>
      </c>
      <c r="P145" s="9">
        <f t="shared" si="103"/>
        <v>1.6953295806471593</v>
      </c>
      <c r="Q145" s="9"/>
      <c r="R145" s="9"/>
      <c r="U145" s="8"/>
    </row>
    <row r="146" spans="1:22">
      <c r="A146" s="54">
        <f t="shared" si="109"/>
        <v>1401</v>
      </c>
      <c r="B146" s="54" t="s">
        <v>46</v>
      </c>
      <c r="C146" s="54" t="s">
        <v>46</v>
      </c>
      <c r="D146" s="55">
        <v>13</v>
      </c>
      <c r="E146" s="56">
        <f t="shared" si="95"/>
        <v>0.82017260000000003</v>
      </c>
      <c r="F146" s="57">
        <v>70.84</v>
      </c>
      <c r="G146" s="58">
        <f t="shared" si="96"/>
        <v>77.695720500000007</v>
      </c>
      <c r="H146" s="56">
        <v>23.680500000000002</v>
      </c>
      <c r="I146" s="56">
        <v>18.340500000000002</v>
      </c>
      <c r="J146" s="59">
        <f t="shared" si="97"/>
        <v>18.340500000000002</v>
      </c>
      <c r="K146" s="5">
        <f t="shared" si="98"/>
        <v>7.2449415463370066</v>
      </c>
      <c r="L146" s="5">
        <f t="shared" si="99"/>
        <v>7.1633544135636384E-3</v>
      </c>
      <c r="M146" s="5">
        <f t="shared" si="100"/>
        <v>7.1124055158078292E-3</v>
      </c>
      <c r="N146" s="5">
        <f t="shared" si="101"/>
        <v>1.740000000000208E-2</v>
      </c>
      <c r="O146" s="5">
        <f t="shared" si="102"/>
        <v>2.4999999999977263E-3</v>
      </c>
      <c r="P146" s="9">
        <f t="shared" si="103"/>
        <v>1.3865568052833561</v>
      </c>
      <c r="Q146" s="9"/>
      <c r="R146" s="5"/>
      <c r="S146" s="8"/>
      <c r="T146" s="10"/>
      <c r="U146" s="8"/>
    </row>
    <row r="147" spans="1:22">
      <c r="A147" s="54">
        <f t="shared" si="109"/>
        <v>1411</v>
      </c>
      <c r="B147" s="54" t="s">
        <v>46</v>
      </c>
      <c r="C147" s="54" t="s">
        <v>46</v>
      </c>
      <c r="D147" s="55">
        <v>13</v>
      </c>
      <c r="E147" s="56">
        <f t="shared" si="95"/>
        <v>0.82017260000000003</v>
      </c>
      <c r="F147" s="57">
        <v>70.84</v>
      </c>
      <c r="G147" s="58">
        <f t="shared" si="96"/>
        <v>77.703923000000003</v>
      </c>
      <c r="H147" s="56">
        <v>23.683</v>
      </c>
      <c r="I147" s="56">
        <v>18.343</v>
      </c>
      <c r="J147" s="59">
        <f t="shared" si="97"/>
        <v>18.343</v>
      </c>
      <c r="K147" s="5">
        <f t="shared" si="98"/>
        <v>7.2520539518528144</v>
      </c>
      <c r="L147" s="5">
        <f t="shared" si="99"/>
        <v>7.1124055158078292E-3</v>
      </c>
      <c r="M147" s="5">
        <f t="shared" si="100"/>
        <v>7.062176244286178E-3</v>
      </c>
      <c r="N147" s="5">
        <f t="shared" si="101"/>
        <v>2.4999999999977263E-3</v>
      </c>
      <c r="O147" s="5">
        <f t="shared" si="102"/>
        <v>8.2000000000022055E-3</v>
      </c>
      <c r="P147" s="9">
        <f t="shared" si="103"/>
        <v>0.75774133139347521</v>
      </c>
      <c r="Q147" s="9"/>
      <c r="R147" s="5"/>
      <c r="S147" s="8"/>
      <c r="T147" s="10"/>
      <c r="U147" s="8"/>
    </row>
    <row r="148" spans="1:22">
      <c r="A148" s="54">
        <f t="shared" si="109"/>
        <v>1421</v>
      </c>
      <c r="B148" s="54" t="s">
        <v>46</v>
      </c>
      <c r="C148" s="54" t="s">
        <v>46</v>
      </c>
      <c r="D148" s="55">
        <v>13</v>
      </c>
      <c r="E148" s="56">
        <f t="shared" si="95"/>
        <v>0.82017260000000003</v>
      </c>
      <c r="F148" s="57">
        <v>70.84</v>
      </c>
      <c r="G148" s="58">
        <f t="shared" si="96"/>
        <v>77.730827200000007</v>
      </c>
      <c r="H148" s="56">
        <v>23.691200000000002</v>
      </c>
      <c r="I148" s="56">
        <v>18.351200000000002</v>
      </c>
      <c r="J148" s="59">
        <f t="shared" si="97"/>
        <v>18.351200000000002</v>
      </c>
      <c r="K148" s="5">
        <f t="shared" si="98"/>
        <v>7.2591161280971006</v>
      </c>
      <c r="L148" s="5">
        <f t="shared" si="99"/>
        <v>7.062176244286178E-3</v>
      </c>
      <c r="M148" s="5">
        <f t="shared" si="100"/>
        <v>7.0126514593500389E-3</v>
      </c>
      <c r="N148" s="5">
        <f t="shared" si="101"/>
        <v>8.2000000000022055E-3</v>
      </c>
      <c r="O148" s="5">
        <f t="shared" si="102"/>
        <v>1.6499999999997073E-2</v>
      </c>
      <c r="P148" s="9">
        <f t="shared" si="103"/>
        <v>1.7590995023871094</v>
      </c>
      <c r="Q148" s="9"/>
      <c r="R148" s="9"/>
      <c r="U148" s="8"/>
    </row>
    <row r="149" spans="1:22">
      <c r="A149" s="54">
        <f t="shared" si="109"/>
        <v>1431</v>
      </c>
      <c r="B149" s="54" t="s">
        <v>46</v>
      </c>
      <c r="C149" s="54" t="s">
        <v>46</v>
      </c>
      <c r="D149" s="55">
        <v>13</v>
      </c>
      <c r="E149" s="56">
        <f t="shared" si="95"/>
        <v>0.82017260000000003</v>
      </c>
      <c r="F149" s="57">
        <v>70.84</v>
      </c>
      <c r="G149" s="58">
        <f t="shared" si="96"/>
        <v>77.784963700000006</v>
      </c>
      <c r="H149" s="56">
        <v>23.707699999999999</v>
      </c>
      <c r="I149" s="56">
        <v>18.367699999999999</v>
      </c>
      <c r="J149" s="59">
        <f t="shared" si="97"/>
        <v>18.367699999999999</v>
      </c>
      <c r="K149" s="5">
        <f t="shared" si="98"/>
        <v>7.2661287795564506</v>
      </c>
      <c r="L149" s="5">
        <f t="shared" si="99"/>
        <v>7.0126514593500389E-3</v>
      </c>
      <c r="M149" s="5">
        <f t="shared" si="100"/>
        <v>6.9638164430712024E-3</v>
      </c>
      <c r="N149" s="5">
        <f t="shared" si="101"/>
        <v>1.6499999999997073E-2</v>
      </c>
      <c r="O149" s="5">
        <f t="shared" si="102"/>
        <v>7.1000000000012164E-3</v>
      </c>
      <c r="P149" s="9">
        <f t="shared" si="103"/>
        <v>1.6838937243213958</v>
      </c>
      <c r="Q149" s="9"/>
      <c r="R149" s="5"/>
      <c r="S149" s="8"/>
      <c r="T149" s="10"/>
      <c r="U149" s="8"/>
    </row>
    <row r="150" spans="1:22">
      <c r="A150" s="54">
        <f t="shared" si="109"/>
        <v>1441</v>
      </c>
      <c r="B150" s="54" t="s">
        <v>46</v>
      </c>
      <c r="C150" s="54" t="s">
        <v>46</v>
      </c>
      <c r="D150" s="55">
        <v>13</v>
      </c>
      <c r="E150" s="56">
        <f t="shared" si="95"/>
        <v>0.82017260000000003</v>
      </c>
      <c r="F150" s="57">
        <v>70.84</v>
      </c>
      <c r="G150" s="58">
        <f t="shared" si="96"/>
        <v>77.808258800000004</v>
      </c>
      <c r="H150" s="56">
        <v>23.7148</v>
      </c>
      <c r="I150" s="56">
        <v>18.3748</v>
      </c>
      <c r="J150" s="59">
        <f t="shared" si="97"/>
        <v>18.3748</v>
      </c>
      <c r="K150" s="5">
        <f t="shared" si="98"/>
        <v>7.2730925959995218</v>
      </c>
      <c r="L150" s="5">
        <f t="shared" si="99"/>
        <v>6.9638164430712024E-3</v>
      </c>
      <c r="M150" s="5">
        <f t="shared" si="100"/>
        <v>6.9156568846659994E-3</v>
      </c>
      <c r="N150" s="5">
        <f t="shared" si="101"/>
        <v>7.1000000000012164E-3</v>
      </c>
      <c r="O150" s="5">
        <f t="shared" si="102"/>
        <v>2.1100000000000563E-2</v>
      </c>
      <c r="P150" s="9">
        <f t="shared" si="103"/>
        <v>2.0388263363825945</v>
      </c>
      <c r="Q150" s="9"/>
      <c r="R150" s="5"/>
      <c r="S150" s="8"/>
      <c r="T150" s="10"/>
      <c r="U150" s="8"/>
    </row>
    <row r="151" spans="1:22">
      <c r="A151" s="54">
        <f t="shared" si="109"/>
        <v>1451</v>
      </c>
      <c r="B151" s="54" t="s">
        <v>46</v>
      </c>
      <c r="C151" s="54" t="s">
        <v>46</v>
      </c>
      <c r="D151" s="55">
        <v>13</v>
      </c>
      <c r="E151" s="56">
        <f t="shared" si="95"/>
        <v>0.82017260000000003</v>
      </c>
      <c r="F151" s="57">
        <v>70.84</v>
      </c>
      <c r="G151" s="58">
        <f t="shared" si="96"/>
        <v>77.877487900000006</v>
      </c>
      <c r="H151" s="56">
        <v>23.735900000000001</v>
      </c>
      <c r="I151" s="56">
        <v>18.395900000000001</v>
      </c>
      <c r="J151" s="59">
        <f t="shared" si="97"/>
        <v>18.395900000000001</v>
      </c>
      <c r="K151" s="5">
        <f t="shared" si="98"/>
        <v>7.2800082528841878</v>
      </c>
      <c r="L151" s="5">
        <f t="shared" si="99"/>
        <v>6.9156568846659994E-3</v>
      </c>
      <c r="M151" s="5">
        <f t="shared" si="100"/>
        <v>6.8681588665118198E-3</v>
      </c>
      <c r="N151" s="5">
        <f t="shared" si="101"/>
        <v>2.1100000000000563E-2</v>
      </c>
      <c r="O151" s="5">
        <f t="shared" si="102"/>
        <v>1.4899999999997249E-2</v>
      </c>
      <c r="P151" s="9">
        <f t="shared" si="103"/>
        <v>2.6087206633385169</v>
      </c>
      <c r="Q151" s="9"/>
      <c r="R151" s="5">
        <f t="shared" ref="R151" si="115">K159-K151</f>
        <v>5.3668142773496186E-2</v>
      </c>
      <c r="S151" s="8">
        <f t="shared" ref="S151" si="116">K167-K159</f>
        <v>5.0933987519290014E-2</v>
      </c>
      <c r="T151" s="10">
        <f t="shared" ref="T151" si="117">I159-I151</f>
        <v>0.10699999999999932</v>
      </c>
      <c r="U151" s="8">
        <f t="shared" ref="U151" si="118">I167-I159</f>
        <v>7.5099999999999056E-2</v>
      </c>
      <c r="V151">
        <f t="shared" ref="V151" si="119">(((T151/R151)*S151)+((U151/S151)*R151))/(R151+S151)</f>
        <v>1.7273091568762289</v>
      </c>
    </row>
    <row r="152" spans="1:22">
      <c r="A152" s="54">
        <f t="shared" si="109"/>
        <v>1461</v>
      </c>
      <c r="B152" s="54" t="s">
        <v>46</v>
      </c>
      <c r="C152" s="54" t="s">
        <v>46</v>
      </c>
      <c r="D152" s="55">
        <v>13</v>
      </c>
      <c r="E152" s="56">
        <f t="shared" si="95"/>
        <v>0.82017260000000003</v>
      </c>
      <c r="F152" s="57">
        <v>70.84</v>
      </c>
      <c r="G152" s="58">
        <f t="shared" si="96"/>
        <v>77.926374799999991</v>
      </c>
      <c r="H152" s="56">
        <v>23.750799999999998</v>
      </c>
      <c r="I152" s="56">
        <v>18.410799999999998</v>
      </c>
      <c r="J152" s="59">
        <f t="shared" si="97"/>
        <v>18.410799999999998</v>
      </c>
      <c r="K152" s="5">
        <f t="shared" si="98"/>
        <v>7.2868764117506997</v>
      </c>
      <c r="L152" s="5">
        <f t="shared" si="99"/>
        <v>6.8681588665118198E-3</v>
      </c>
      <c r="M152" s="5">
        <f t="shared" si="100"/>
        <v>6.8213088507382835E-3</v>
      </c>
      <c r="N152" s="5">
        <f t="shared" si="101"/>
        <v>1.4899999999997249E-2</v>
      </c>
      <c r="O152" s="5">
        <f t="shared" si="102"/>
        <v>1.7200000000002547E-2</v>
      </c>
      <c r="P152" s="9">
        <f t="shared" si="103"/>
        <v>2.3460733140526893</v>
      </c>
      <c r="Q152" s="9"/>
      <c r="R152" s="5"/>
      <c r="S152" s="8"/>
      <c r="T152" s="10"/>
      <c r="U152" s="8"/>
    </row>
    <row r="153" spans="1:22">
      <c r="A153" s="54">
        <f t="shared" si="109"/>
        <v>1471</v>
      </c>
      <c r="B153" s="54" t="s">
        <v>46</v>
      </c>
      <c r="C153" s="54" t="s">
        <v>46</v>
      </c>
      <c r="D153" s="55">
        <v>13</v>
      </c>
      <c r="E153" s="56">
        <f t="shared" si="95"/>
        <v>0.82017260000000003</v>
      </c>
      <c r="F153" s="57">
        <v>70.84</v>
      </c>
      <c r="G153" s="58">
        <f t="shared" si="96"/>
        <v>77.982808000000006</v>
      </c>
      <c r="H153" s="56">
        <v>23.768000000000001</v>
      </c>
      <c r="I153" s="56">
        <v>18.428000000000001</v>
      </c>
      <c r="J153" s="59">
        <f t="shared" si="97"/>
        <v>18.428000000000001</v>
      </c>
      <c r="K153" s="5">
        <f t="shared" si="98"/>
        <v>7.293697720601438</v>
      </c>
      <c r="L153" s="5">
        <f t="shared" si="99"/>
        <v>6.8213088507382835E-3</v>
      </c>
      <c r="M153" s="5">
        <f t="shared" si="100"/>
        <v>6.7750936663610872E-3</v>
      </c>
      <c r="N153" s="5">
        <f t="shared" si="101"/>
        <v>1.7200000000002547E-2</v>
      </c>
      <c r="O153" s="5">
        <f t="shared" si="102"/>
        <v>2.1399999999999864E-2</v>
      </c>
      <c r="P153" s="9">
        <f t="shared" si="103"/>
        <v>2.8411518755172973</v>
      </c>
      <c r="Q153" s="9"/>
      <c r="R153" s="9"/>
      <c r="U153" s="8"/>
    </row>
    <row r="154" spans="1:22">
      <c r="A154" s="54">
        <f t="shared" si="109"/>
        <v>1481</v>
      </c>
      <c r="B154" s="54" t="s">
        <v>46</v>
      </c>
      <c r="C154" s="54" t="s">
        <v>46</v>
      </c>
      <c r="D154" s="55">
        <v>13</v>
      </c>
      <c r="E154" s="56">
        <f t="shared" si="95"/>
        <v>0.82017260000000003</v>
      </c>
      <c r="F154" s="57">
        <v>70.84</v>
      </c>
      <c r="G154" s="58">
        <f t="shared" si="96"/>
        <v>78.053021400000006</v>
      </c>
      <c r="H154" s="56">
        <v>23.789400000000001</v>
      </c>
      <c r="I154" s="56">
        <v>18.449400000000001</v>
      </c>
      <c r="J154" s="59">
        <f t="shared" si="97"/>
        <v>18.449400000000001</v>
      </c>
      <c r="K154" s="5">
        <f t="shared" si="98"/>
        <v>7.300472814267799</v>
      </c>
      <c r="L154" s="5">
        <f t="shared" si="99"/>
        <v>6.7750936663610872E-3</v>
      </c>
      <c r="M154" s="5">
        <f t="shared" si="100"/>
        <v>6.7295004969389893E-3</v>
      </c>
      <c r="N154" s="5">
        <f t="shared" si="101"/>
        <v>2.1399999999999864E-2</v>
      </c>
      <c r="O154" s="5">
        <f t="shared" si="102"/>
        <v>9.8999999999982435E-3</v>
      </c>
      <c r="P154" s="9">
        <f t="shared" si="103"/>
        <v>2.3120325903011363</v>
      </c>
      <c r="Q154" s="9"/>
      <c r="R154" s="5"/>
      <c r="S154" s="8"/>
      <c r="T154" s="10"/>
      <c r="U154" s="8"/>
    </row>
    <row r="155" spans="1:22">
      <c r="A155" s="54">
        <f t="shared" si="109"/>
        <v>1491</v>
      </c>
      <c r="B155" s="54" t="s">
        <v>46</v>
      </c>
      <c r="C155" s="54" t="s">
        <v>46</v>
      </c>
      <c r="D155" s="55">
        <v>13</v>
      </c>
      <c r="E155" s="56">
        <f t="shared" si="95"/>
        <v>0.82017260000000003</v>
      </c>
      <c r="F155" s="57">
        <v>70.84</v>
      </c>
      <c r="G155" s="58">
        <f t="shared" si="96"/>
        <v>78.085503299999999</v>
      </c>
      <c r="H155" s="56">
        <v>23.799299999999999</v>
      </c>
      <c r="I155" s="56">
        <v>18.459299999999999</v>
      </c>
      <c r="J155" s="59">
        <f t="shared" si="97"/>
        <v>18.459299999999999</v>
      </c>
      <c r="K155" s="5">
        <f t="shared" si="98"/>
        <v>7.307202314764738</v>
      </c>
      <c r="L155" s="5">
        <f t="shared" si="99"/>
        <v>6.7295004969389893E-3</v>
      </c>
      <c r="M155" s="5">
        <f t="shared" si="100"/>
        <v>6.6845168687237333E-3</v>
      </c>
      <c r="N155" s="5">
        <f t="shared" si="101"/>
        <v>9.8999999999982435E-3</v>
      </c>
      <c r="O155" s="5">
        <f t="shared" si="102"/>
        <v>1.8699999999999051E-2</v>
      </c>
      <c r="P155" s="9">
        <f t="shared" si="103"/>
        <v>2.1365460014472162</v>
      </c>
      <c r="Q155" s="9"/>
      <c r="R155" s="5"/>
      <c r="S155" s="8"/>
      <c r="T155" s="10"/>
      <c r="U155" s="8"/>
    </row>
    <row r="156" spans="1:22">
      <c r="A156" s="54">
        <f t="shared" si="109"/>
        <v>1501</v>
      </c>
      <c r="B156" s="54" t="s">
        <v>46</v>
      </c>
      <c r="C156" s="54" t="s">
        <v>46</v>
      </c>
      <c r="D156" s="55">
        <v>13</v>
      </c>
      <c r="E156" s="56">
        <f t="shared" si="95"/>
        <v>0.82017260000000003</v>
      </c>
      <c r="F156" s="57">
        <v>70.84</v>
      </c>
      <c r="G156" s="58">
        <f t="shared" si="96"/>
        <v>78.146857999999995</v>
      </c>
      <c r="H156" s="56">
        <v>23.817999999999998</v>
      </c>
      <c r="I156" s="56">
        <v>18.477999999999998</v>
      </c>
      <c r="J156" s="59">
        <f t="shared" si="97"/>
        <v>18.477999999999998</v>
      </c>
      <c r="K156" s="5">
        <f t="shared" si="98"/>
        <v>7.3138868316334618</v>
      </c>
      <c r="L156" s="5">
        <f t="shared" si="99"/>
        <v>6.6845168687237333E-3</v>
      </c>
      <c r="M156" s="5">
        <f t="shared" si="100"/>
        <v>6.6401306392780413E-3</v>
      </c>
      <c r="N156" s="5">
        <f t="shared" si="101"/>
        <v>1.8699999999999051E-2</v>
      </c>
      <c r="O156" s="5">
        <f t="shared" si="102"/>
        <v>1.010000000000133E-2</v>
      </c>
      <c r="P156" s="9">
        <f t="shared" si="103"/>
        <v>2.1571559735891301</v>
      </c>
      <c r="Q156" s="9"/>
      <c r="R156" s="9"/>
      <c r="U156" s="8"/>
    </row>
    <row r="157" spans="1:22">
      <c r="A157" s="54">
        <f t="shared" si="109"/>
        <v>1511</v>
      </c>
      <c r="B157" s="54" t="s">
        <v>46</v>
      </c>
      <c r="C157" s="54" t="s">
        <v>46</v>
      </c>
      <c r="D157" s="55">
        <v>13</v>
      </c>
      <c r="E157" s="56">
        <f t="shared" si="95"/>
        <v>0.82017260000000003</v>
      </c>
      <c r="F157" s="57">
        <v>70.84</v>
      </c>
      <c r="G157" s="58">
        <f t="shared" si="96"/>
        <v>78.179996099999997</v>
      </c>
      <c r="H157" s="56">
        <v>23.828099999999999</v>
      </c>
      <c r="I157" s="56">
        <v>18.488099999999999</v>
      </c>
      <c r="J157" s="59">
        <f t="shared" si="97"/>
        <v>18.488099999999999</v>
      </c>
      <c r="K157" s="5">
        <f t="shared" si="98"/>
        <v>7.3205269622727398</v>
      </c>
      <c r="L157" s="5">
        <f t="shared" si="99"/>
        <v>6.6401306392780413E-3</v>
      </c>
      <c r="M157" s="5">
        <f t="shared" si="100"/>
        <v>6.5963299865527958E-3</v>
      </c>
      <c r="N157" s="5">
        <f t="shared" si="101"/>
        <v>1.010000000000133E-2</v>
      </c>
      <c r="O157" s="5">
        <f t="shared" si="102"/>
        <v>1.6999999999995907E-3</v>
      </c>
      <c r="P157" s="9">
        <f t="shared" si="103"/>
        <v>0.88729649256300958</v>
      </c>
      <c r="Q157" s="9"/>
      <c r="R157" s="5"/>
      <c r="S157" s="8"/>
      <c r="T157" s="10"/>
      <c r="U157" s="8"/>
    </row>
    <row r="158" spans="1:22">
      <c r="A158" s="54">
        <f t="shared" si="109"/>
        <v>1521</v>
      </c>
      <c r="B158" s="54" t="s">
        <v>46</v>
      </c>
      <c r="C158" s="54" t="s">
        <v>46</v>
      </c>
      <c r="D158" s="55">
        <v>13</v>
      </c>
      <c r="E158" s="56">
        <f t="shared" si="95"/>
        <v>0.82017260000000003</v>
      </c>
      <c r="F158" s="57">
        <v>70.84</v>
      </c>
      <c r="G158" s="58">
        <f t="shared" si="96"/>
        <v>78.1855738</v>
      </c>
      <c r="H158" s="56">
        <v>23.829799999999999</v>
      </c>
      <c r="I158" s="56">
        <v>18.489799999999999</v>
      </c>
      <c r="J158" s="59">
        <f t="shared" si="97"/>
        <v>18.489799999999999</v>
      </c>
      <c r="K158" s="5">
        <f t="shared" si="98"/>
        <v>7.3271232922592926</v>
      </c>
      <c r="L158" s="5">
        <f t="shared" si="99"/>
        <v>6.5963299865527958E-3</v>
      </c>
      <c r="M158" s="5">
        <f t="shared" si="100"/>
        <v>6.5531033983914355E-3</v>
      </c>
      <c r="N158" s="5">
        <f t="shared" si="101"/>
        <v>1.6999999999995907E-3</v>
      </c>
      <c r="O158" s="5">
        <f t="shared" si="102"/>
        <v>1.3100000000001444E-2</v>
      </c>
      <c r="P158" s="9">
        <f t="shared" si="103"/>
        <v>1.1312481293088847</v>
      </c>
      <c r="Q158" s="9"/>
      <c r="R158" s="5"/>
      <c r="S158" s="8"/>
      <c r="T158" s="10"/>
      <c r="U158" s="8"/>
    </row>
    <row r="159" spans="1:22">
      <c r="A159" s="54">
        <f t="shared" si="109"/>
        <v>1531</v>
      </c>
      <c r="B159" s="54" t="s">
        <v>46</v>
      </c>
      <c r="C159" s="54" t="s">
        <v>46</v>
      </c>
      <c r="D159" s="55">
        <v>13</v>
      </c>
      <c r="E159" s="56">
        <f t="shared" si="95"/>
        <v>0.82017260000000003</v>
      </c>
      <c r="F159" s="57">
        <v>70.84</v>
      </c>
      <c r="G159" s="58">
        <f t="shared" si="96"/>
        <v>78.228554900000006</v>
      </c>
      <c r="H159" s="56">
        <v>23.8429</v>
      </c>
      <c r="I159" s="56">
        <v>18.5029</v>
      </c>
      <c r="J159" s="59">
        <f t="shared" si="97"/>
        <v>18.5029</v>
      </c>
      <c r="K159" s="5">
        <f t="shared" si="98"/>
        <v>7.333676395657684</v>
      </c>
      <c r="L159" s="5">
        <f t="shared" si="99"/>
        <v>6.5531033983914355E-3</v>
      </c>
      <c r="M159" s="5">
        <f t="shared" si="100"/>
        <v>6.5104396624313665E-3</v>
      </c>
      <c r="N159" s="5">
        <f t="shared" si="101"/>
        <v>1.3100000000001444E-2</v>
      </c>
      <c r="O159" s="5">
        <f t="shared" si="102"/>
        <v>9.9999999999980105E-3</v>
      </c>
      <c r="P159" s="9">
        <f t="shared" si="103"/>
        <v>1.7667675680868196</v>
      </c>
      <c r="Q159" s="9"/>
      <c r="R159" s="5">
        <f t="shared" ref="R159" si="120">K167-K159</f>
        <v>5.0933987519290014E-2</v>
      </c>
      <c r="S159" s="8">
        <f t="shared" ref="S159" si="121">K175-K167</f>
        <v>4.8464965721605857E-2</v>
      </c>
      <c r="T159" s="10">
        <f t="shared" ref="T159" si="122">I167-I159</f>
        <v>7.5099999999999056E-2</v>
      </c>
      <c r="U159" s="8">
        <f t="shared" ref="U159" si="123">I175-I167</f>
        <v>0.11050000000000182</v>
      </c>
      <c r="V159">
        <f t="shared" ref="V159" si="124">(((T159/R159)*S159)+((U159/S159)*R159))/(R159+S159)</f>
        <v>1.8872321051991194</v>
      </c>
    </row>
    <row r="160" spans="1:22">
      <c r="A160" s="54">
        <f t="shared" si="109"/>
        <v>1541</v>
      </c>
      <c r="B160" s="54" t="s">
        <v>46</v>
      </c>
      <c r="C160" s="54" t="s">
        <v>46</v>
      </c>
      <c r="D160" s="55">
        <v>13</v>
      </c>
      <c r="E160" s="56">
        <f t="shared" si="95"/>
        <v>0.82017260000000003</v>
      </c>
      <c r="F160" s="57">
        <v>70.84</v>
      </c>
      <c r="G160" s="58">
        <f t="shared" si="96"/>
        <v>78.261364900000004</v>
      </c>
      <c r="H160" s="56">
        <v>23.852899999999998</v>
      </c>
      <c r="I160" s="56">
        <v>18.512899999999998</v>
      </c>
      <c r="J160" s="59">
        <f t="shared" si="97"/>
        <v>18.512899999999998</v>
      </c>
      <c r="K160" s="5">
        <f t="shared" si="98"/>
        <v>7.3401868353201154</v>
      </c>
      <c r="L160" s="5">
        <f t="shared" si="99"/>
        <v>6.5104396624313665E-3</v>
      </c>
      <c r="M160" s="5">
        <f t="shared" si="100"/>
        <v>6.4683278564237057E-3</v>
      </c>
      <c r="N160" s="5">
        <f t="shared" si="101"/>
        <v>9.9999999999980105E-3</v>
      </c>
      <c r="O160" s="5">
        <f t="shared" si="102"/>
        <v>1.9000000000026773E-3</v>
      </c>
      <c r="P160" s="9">
        <f t="shared" si="103"/>
        <v>0.91285142106141537</v>
      </c>
      <c r="Q160" s="9"/>
      <c r="R160" s="5"/>
      <c r="S160" s="8"/>
      <c r="T160" s="10"/>
      <c r="U160" s="8"/>
    </row>
    <row r="161" spans="1:22">
      <c r="A161" s="54">
        <f t="shared" si="109"/>
        <v>1551</v>
      </c>
      <c r="B161" s="54" t="s">
        <v>46</v>
      </c>
      <c r="C161" s="54" t="s">
        <v>46</v>
      </c>
      <c r="D161" s="55">
        <v>13</v>
      </c>
      <c r="E161" s="56">
        <f t="shared" si="95"/>
        <v>0.82017260000000003</v>
      </c>
      <c r="F161" s="57">
        <v>70.84</v>
      </c>
      <c r="G161" s="58">
        <f t="shared" si="96"/>
        <v>78.267598800000002</v>
      </c>
      <c r="H161" s="56">
        <v>23.854800000000001</v>
      </c>
      <c r="I161" s="56">
        <v>18.514800000000001</v>
      </c>
      <c r="J161" s="59">
        <f t="shared" si="97"/>
        <v>18.514800000000001</v>
      </c>
      <c r="K161" s="5">
        <f t="shared" si="98"/>
        <v>7.3466551631765391</v>
      </c>
      <c r="L161" s="5">
        <f t="shared" si="99"/>
        <v>6.4683278564237057E-3</v>
      </c>
      <c r="M161" s="5">
        <f t="shared" si="100"/>
        <v>6.4267573388931964E-3</v>
      </c>
      <c r="N161" s="5">
        <f t="shared" si="101"/>
        <v>1.9000000000026773E-3</v>
      </c>
      <c r="O161" s="5">
        <f t="shared" si="102"/>
        <v>1.8100000000000449E-2</v>
      </c>
      <c r="P161" s="9">
        <f t="shared" si="103"/>
        <v>1.5591107739125569</v>
      </c>
      <c r="Q161" s="9"/>
      <c r="R161" s="9"/>
      <c r="U161" s="8"/>
    </row>
    <row r="162" spans="1:22">
      <c r="A162" s="54">
        <f t="shared" si="109"/>
        <v>1561</v>
      </c>
      <c r="B162" s="54" t="s">
        <v>46</v>
      </c>
      <c r="C162" s="54" t="s">
        <v>46</v>
      </c>
      <c r="D162" s="55">
        <v>13</v>
      </c>
      <c r="E162" s="56">
        <f t="shared" si="95"/>
        <v>0.82017260000000003</v>
      </c>
      <c r="F162" s="57">
        <v>70.84</v>
      </c>
      <c r="G162" s="58">
        <f t="shared" si="96"/>
        <v>78.326984900000014</v>
      </c>
      <c r="H162" s="56">
        <v>23.872900000000001</v>
      </c>
      <c r="I162" s="56">
        <v>18.532900000000001</v>
      </c>
      <c r="J162" s="59">
        <f t="shared" si="97"/>
        <v>18.532900000000001</v>
      </c>
      <c r="K162" s="5">
        <f t="shared" si="98"/>
        <v>7.3530819205154323</v>
      </c>
      <c r="L162" s="5">
        <f t="shared" si="99"/>
        <v>6.4267573388931964E-3</v>
      </c>
      <c r="M162" s="5">
        <f t="shared" si="100"/>
        <v>6.3857177401889231E-3</v>
      </c>
      <c r="N162" s="5">
        <f t="shared" si="101"/>
        <v>1.8100000000000449E-2</v>
      </c>
      <c r="O162" s="5">
        <f t="shared" si="102"/>
        <v>1.8299999999999983E-2</v>
      </c>
      <c r="P162" s="9">
        <f t="shared" si="103"/>
        <v>2.8411394325029073</v>
      </c>
      <c r="Q162" s="9"/>
      <c r="R162" s="5"/>
      <c r="S162" s="8"/>
      <c r="T162" s="10"/>
      <c r="U162" s="8"/>
    </row>
    <row r="163" spans="1:22">
      <c r="A163" s="54">
        <f t="shared" si="109"/>
        <v>1571</v>
      </c>
      <c r="B163" s="54" t="s">
        <v>46</v>
      </c>
      <c r="C163" s="54" t="s">
        <v>46</v>
      </c>
      <c r="D163" s="55">
        <v>13</v>
      </c>
      <c r="E163" s="56">
        <f t="shared" si="95"/>
        <v>0.82017260000000003</v>
      </c>
      <c r="F163" s="57">
        <v>70.84</v>
      </c>
      <c r="G163" s="58">
        <f t="shared" si="96"/>
        <v>78.387027200000006</v>
      </c>
      <c r="H163" s="56">
        <v>23.891200000000001</v>
      </c>
      <c r="I163" s="56">
        <v>18.551200000000001</v>
      </c>
      <c r="J163" s="59">
        <f t="shared" si="97"/>
        <v>18.551200000000001</v>
      </c>
      <c r="K163" s="5">
        <f t="shared" si="98"/>
        <v>7.3594676382556212</v>
      </c>
      <c r="L163" s="5">
        <f t="shared" si="99"/>
        <v>6.3857177401889231E-3</v>
      </c>
      <c r="M163" s="5">
        <f t="shared" si="100"/>
        <v>6.3451989538512166E-3</v>
      </c>
      <c r="N163" s="5">
        <f t="shared" si="101"/>
        <v>1.8299999999999983E-2</v>
      </c>
      <c r="O163" s="5">
        <f t="shared" si="102"/>
        <v>4.9999999999990052E-3</v>
      </c>
      <c r="P163" s="9">
        <f t="shared" si="103"/>
        <v>1.8235773370857282</v>
      </c>
      <c r="Q163" s="9"/>
      <c r="R163" s="5"/>
      <c r="S163" s="8"/>
      <c r="T163" s="10"/>
      <c r="U163" s="8"/>
    </row>
    <row r="164" spans="1:22">
      <c r="A164" s="54">
        <f t="shared" si="109"/>
        <v>1581</v>
      </c>
      <c r="B164" s="54" t="s">
        <v>46</v>
      </c>
      <c r="C164" s="54" t="s">
        <v>46</v>
      </c>
      <c r="D164" s="55">
        <v>13</v>
      </c>
      <c r="E164" s="56">
        <f t="shared" si="95"/>
        <v>0.82017260000000003</v>
      </c>
      <c r="F164" s="57">
        <v>70.84</v>
      </c>
      <c r="G164" s="58">
        <f t="shared" si="96"/>
        <v>78.403432199999997</v>
      </c>
      <c r="H164" s="56">
        <v>23.8962</v>
      </c>
      <c r="I164" s="56">
        <v>18.5562</v>
      </c>
      <c r="J164" s="59">
        <f t="shared" si="97"/>
        <v>18.5562</v>
      </c>
      <c r="K164" s="5">
        <f t="shared" si="98"/>
        <v>7.3658128372094724</v>
      </c>
      <c r="L164" s="5">
        <f t="shared" si="99"/>
        <v>6.3451989538512166E-3</v>
      </c>
      <c r="M164" s="5">
        <f t="shared" si="100"/>
        <v>6.3051911283142914E-3</v>
      </c>
      <c r="N164" s="5">
        <f t="shared" si="101"/>
        <v>4.9999999999990052E-3</v>
      </c>
      <c r="O164" s="5">
        <f t="shared" si="102"/>
        <v>3.9999999999906777E-4</v>
      </c>
      <c r="P164" s="9">
        <f t="shared" si="103"/>
        <v>0.42457283865613399</v>
      </c>
      <c r="Q164" s="9"/>
      <c r="R164" s="9"/>
      <c r="U164" s="8"/>
    </row>
    <row r="165" spans="1:22">
      <c r="A165" s="54">
        <f t="shared" si="109"/>
        <v>1591</v>
      </c>
      <c r="B165" s="54" t="s">
        <v>46</v>
      </c>
      <c r="C165" s="54" t="s">
        <v>46</v>
      </c>
      <c r="D165" s="55">
        <v>13</v>
      </c>
      <c r="E165" s="56">
        <f t="shared" si="95"/>
        <v>0.82017260000000003</v>
      </c>
      <c r="F165" s="57">
        <v>70.84</v>
      </c>
      <c r="G165" s="58">
        <f t="shared" si="96"/>
        <v>78.404744600000001</v>
      </c>
      <c r="H165" s="56">
        <v>23.896599999999999</v>
      </c>
      <c r="I165" s="56">
        <v>18.5566</v>
      </c>
      <c r="J165" s="59">
        <f t="shared" si="97"/>
        <v>18.5566</v>
      </c>
      <c r="K165" s="5">
        <f t="shared" si="98"/>
        <v>7.3721180283377867</v>
      </c>
      <c r="L165" s="5">
        <f t="shared" si="99"/>
        <v>6.3051911283142914E-3</v>
      </c>
      <c r="M165" s="5">
        <f t="shared" si="100"/>
        <v>6.2656846589277393E-3</v>
      </c>
      <c r="N165" s="5">
        <f t="shared" si="101"/>
        <v>3.9999999999906777E-4</v>
      </c>
      <c r="O165" s="5">
        <f t="shared" si="102"/>
        <v>1.2199999999999989E-2</v>
      </c>
      <c r="P165" s="9">
        <f t="shared" si="103"/>
        <v>1.0082366191032501</v>
      </c>
      <c r="Q165" s="9"/>
      <c r="R165" s="5"/>
      <c r="S165" s="8"/>
      <c r="T165" s="10"/>
      <c r="U165" s="8"/>
    </row>
    <row r="166" spans="1:22">
      <c r="A166" s="54">
        <f t="shared" si="109"/>
        <v>1601</v>
      </c>
      <c r="B166" s="54" t="s">
        <v>46</v>
      </c>
      <c r="C166" s="54" t="s">
        <v>46</v>
      </c>
      <c r="D166" s="55">
        <v>13</v>
      </c>
      <c r="E166" s="56">
        <f t="shared" si="95"/>
        <v>0.82017260000000003</v>
      </c>
      <c r="F166" s="57">
        <v>70.84</v>
      </c>
      <c r="G166" s="58">
        <f t="shared" si="96"/>
        <v>78.444772799999996</v>
      </c>
      <c r="H166" s="56">
        <v>23.908799999999999</v>
      </c>
      <c r="I166" s="56">
        <v>18.5688</v>
      </c>
      <c r="J166" s="59">
        <f t="shared" si="97"/>
        <v>18.5688</v>
      </c>
      <c r="K166" s="5">
        <f t="shared" si="98"/>
        <v>7.3783837129967145</v>
      </c>
      <c r="L166" s="5">
        <f t="shared" si="99"/>
        <v>6.2656846589277393E-3</v>
      </c>
      <c r="M166" s="5">
        <f t="shared" si="100"/>
        <v>6.2266701802595747E-3</v>
      </c>
      <c r="N166" s="5">
        <f t="shared" si="101"/>
        <v>1.2199999999999989E-2</v>
      </c>
      <c r="O166" s="5">
        <f t="shared" si="102"/>
        <v>9.1999999999998749E-3</v>
      </c>
      <c r="P166" s="9">
        <f t="shared" si="103"/>
        <v>1.7115811340889115</v>
      </c>
      <c r="Q166" s="9"/>
      <c r="R166" s="5"/>
      <c r="S166" s="8"/>
      <c r="T166" s="10"/>
      <c r="U166" s="8"/>
    </row>
    <row r="167" spans="1:22">
      <c r="A167" s="54">
        <f t="shared" si="109"/>
        <v>1611</v>
      </c>
      <c r="B167" s="54" t="s">
        <v>46</v>
      </c>
      <c r="C167" s="54" t="s">
        <v>46</v>
      </c>
      <c r="D167" s="55">
        <v>13</v>
      </c>
      <c r="E167" s="56">
        <f t="shared" si="95"/>
        <v>0.82017260000000003</v>
      </c>
      <c r="F167" s="57">
        <v>70.84</v>
      </c>
      <c r="G167" s="58">
        <f t="shared" si="96"/>
        <v>78.474958000000001</v>
      </c>
      <c r="H167" s="56">
        <v>23.917999999999999</v>
      </c>
      <c r="I167" s="56">
        <v>18.577999999999999</v>
      </c>
      <c r="J167" s="59">
        <f t="shared" si="97"/>
        <v>18.577999999999999</v>
      </c>
      <c r="K167" s="5">
        <f t="shared" si="98"/>
        <v>7.384610383176974</v>
      </c>
      <c r="L167" s="5">
        <f t="shared" si="99"/>
        <v>6.2266701802595747E-3</v>
      </c>
      <c r="M167" s="5">
        <f t="shared" si="100"/>
        <v>6.1881385587021498E-3</v>
      </c>
      <c r="N167" s="5">
        <f t="shared" si="101"/>
        <v>9.1999999999998749E-3</v>
      </c>
      <c r="O167" s="5">
        <f t="shared" si="102"/>
        <v>3.6100000000001131E-2</v>
      </c>
      <c r="P167" s="9">
        <f t="shared" si="103"/>
        <v>3.6623884760333967</v>
      </c>
      <c r="Q167" s="9"/>
      <c r="R167" s="5">
        <f t="shared" ref="R167" si="125">K175-K167</f>
        <v>4.8464965721605857E-2</v>
      </c>
      <c r="S167" s="8">
        <f t="shared" ref="S167" si="126">K183-K175</f>
        <v>4.6224288884253895E-2</v>
      </c>
      <c r="T167" s="10">
        <f t="shared" ref="T167" si="127">I175-I167</f>
        <v>0.11050000000000182</v>
      </c>
      <c r="U167" s="8">
        <f t="shared" ref="U167" si="128">I183-I175</f>
        <v>5.829999999999913E-2</v>
      </c>
      <c r="V167">
        <f t="shared" ref="V167" si="129">(((T167/R167)*S167)+((U167/S167)*R167))/(R167+S167)</f>
        <v>1.758565934087132</v>
      </c>
    </row>
    <row r="168" spans="1:22">
      <c r="A168" s="54">
        <f t="shared" si="109"/>
        <v>1621</v>
      </c>
      <c r="B168" s="54" t="s">
        <v>46</v>
      </c>
      <c r="C168" s="54" t="s">
        <v>46</v>
      </c>
      <c r="D168" s="55">
        <v>13</v>
      </c>
      <c r="E168" s="56">
        <f t="shared" si="95"/>
        <v>0.82017260000000003</v>
      </c>
      <c r="F168" s="57">
        <v>70.84</v>
      </c>
      <c r="G168" s="58">
        <f t="shared" si="96"/>
        <v>78.593402100000006</v>
      </c>
      <c r="H168" s="56">
        <v>23.9541</v>
      </c>
      <c r="I168" s="56">
        <v>18.614100000000001</v>
      </c>
      <c r="J168" s="59">
        <f t="shared" si="97"/>
        <v>18.614100000000001</v>
      </c>
      <c r="K168" s="5">
        <f t="shared" si="98"/>
        <v>7.3907985217356762</v>
      </c>
      <c r="L168" s="5">
        <f t="shared" si="99"/>
        <v>6.1881385587021498E-3</v>
      </c>
      <c r="M168" s="5">
        <f t="shared" si="100"/>
        <v>6.1500808853374167E-3</v>
      </c>
      <c r="N168" s="5">
        <f t="shared" si="101"/>
        <v>3.6100000000001131E-2</v>
      </c>
      <c r="O168" s="5">
        <f t="shared" si="102"/>
        <v>2.4899999999998812E-2</v>
      </c>
      <c r="P168" s="9">
        <f t="shared" si="103"/>
        <v>4.9384813417414888</v>
      </c>
      <c r="Q168" s="9"/>
      <c r="R168" s="5"/>
      <c r="S168" s="8"/>
      <c r="T168" s="10"/>
      <c r="U168" s="8"/>
    </row>
    <row r="169" spans="1:22">
      <c r="A169" s="54">
        <f t="shared" si="109"/>
        <v>1631</v>
      </c>
      <c r="B169" s="54" t="s">
        <v>46</v>
      </c>
      <c r="C169" s="54" t="s">
        <v>46</v>
      </c>
      <c r="D169" s="55">
        <v>13</v>
      </c>
      <c r="E169" s="56">
        <f t="shared" si="95"/>
        <v>0.82017260000000003</v>
      </c>
      <c r="F169" s="57">
        <v>70.84</v>
      </c>
      <c r="G169" s="58">
        <f t="shared" si="96"/>
        <v>78.675099000000003</v>
      </c>
      <c r="H169" s="56">
        <v>23.978999999999999</v>
      </c>
      <c r="I169" s="56">
        <v>18.638999999999999</v>
      </c>
      <c r="J169" s="59">
        <f t="shared" si="97"/>
        <v>18.638999999999999</v>
      </c>
      <c r="K169" s="5">
        <f t="shared" si="98"/>
        <v>7.3969486026210136</v>
      </c>
      <c r="L169" s="5">
        <f t="shared" si="99"/>
        <v>6.1500808853374167E-3</v>
      </c>
      <c r="M169" s="5">
        <f t="shared" si="100"/>
        <v>6.1124884690775261E-3</v>
      </c>
      <c r="N169" s="5">
        <f t="shared" si="101"/>
        <v>2.4899999999998812E-2</v>
      </c>
      <c r="O169" s="5">
        <f t="shared" si="102"/>
        <v>1.1300000000002086E-2</v>
      </c>
      <c r="P169" s="9">
        <f t="shared" si="103"/>
        <v>2.9453284746588517</v>
      </c>
      <c r="Q169" s="9"/>
      <c r="R169" s="9"/>
      <c r="U169" s="8"/>
    </row>
    <row r="170" spans="1:22">
      <c r="A170" s="54">
        <f t="shared" si="109"/>
        <v>1641</v>
      </c>
      <c r="B170" s="54" t="s">
        <v>46</v>
      </c>
      <c r="C170" s="54" t="s">
        <v>46</v>
      </c>
      <c r="D170" s="55">
        <v>13</v>
      </c>
      <c r="E170" s="56">
        <f t="shared" si="95"/>
        <v>0.82017260000000003</v>
      </c>
      <c r="F170" s="57">
        <v>70.84</v>
      </c>
      <c r="G170" s="58">
        <f t="shared" si="96"/>
        <v>78.712174300000001</v>
      </c>
      <c r="H170" s="56">
        <v>23.990300000000001</v>
      </c>
      <c r="I170" s="56">
        <v>18.650300000000001</v>
      </c>
      <c r="J170" s="59">
        <f t="shared" si="97"/>
        <v>18.650300000000001</v>
      </c>
      <c r="K170" s="5">
        <f t="shared" si="98"/>
        <v>7.4030610910900911</v>
      </c>
      <c r="L170" s="5">
        <f t="shared" si="99"/>
        <v>6.1124884690775261E-3</v>
      </c>
      <c r="M170" s="5">
        <f t="shared" si="100"/>
        <v>6.0753528300372395E-3</v>
      </c>
      <c r="N170" s="5">
        <f t="shared" si="101"/>
        <v>1.1300000000002086E-2</v>
      </c>
      <c r="O170" s="5">
        <f t="shared" si="102"/>
        <v>9.9999999999766942E-5</v>
      </c>
      <c r="P170" s="9">
        <f t="shared" si="103"/>
        <v>0.92977577186965032</v>
      </c>
      <c r="Q170" s="9"/>
      <c r="R170" s="5"/>
      <c r="S170" s="8"/>
      <c r="T170" s="10"/>
      <c r="U170" s="8"/>
    </row>
    <row r="171" spans="1:22">
      <c r="A171" s="54">
        <f t="shared" si="109"/>
        <v>1651</v>
      </c>
      <c r="B171" s="54" t="s">
        <v>46</v>
      </c>
      <c r="C171" s="54" t="s">
        <v>46</v>
      </c>
      <c r="D171" s="55">
        <v>13</v>
      </c>
      <c r="E171" s="56">
        <f t="shared" si="95"/>
        <v>0.82017260000000003</v>
      </c>
      <c r="F171" s="57">
        <v>70.84</v>
      </c>
      <c r="G171" s="58">
        <f t="shared" si="96"/>
        <v>78.712502400000005</v>
      </c>
      <c r="H171" s="56">
        <v>23.990400000000001</v>
      </c>
      <c r="I171" s="56">
        <v>18.650400000000001</v>
      </c>
      <c r="J171" s="59">
        <f t="shared" si="97"/>
        <v>18.650400000000001</v>
      </c>
      <c r="K171" s="5">
        <f t="shared" si="98"/>
        <v>7.4091364439201284</v>
      </c>
      <c r="L171" s="5">
        <f t="shared" si="99"/>
        <v>6.0753528300372395E-3</v>
      </c>
      <c r="M171" s="5">
        <f t="shared" si="100"/>
        <v>6.0386656931665783E-3</v>
      </c>
      <c r="N171" s="5">
        <f t="shared" si="101"/>
        <v>9.9999999999766942E-5</v>
      </c>
      <c r="O171" s="5">
        <f t="shared" si="102"/>
        <v>7.3999999999969646E-3</v>
      </c>
      <c r="P171" s="9">
        <f t="shared" si="103"/>
        <v>0.62277879677334724</v>
      </c>
      <c r="Q171" s="9"/>
      <c r="R171" s="5"/>
      <c r="S171" s="8"/>
      <c r="T171" s="10"/>
      <c r="U171" s="8"/>
    </row>
    <row r="172" spans="1:22">
      <c r="A172" s="54">
        <f t="shared" si="109"/>
        <v>1661</v>
      </c>
      <c r="B172" s="54" t="s">
        <v>46</v>
      </c>
      <c r="C172" s="54" t="s">
        <v>46</v>
      </c>
      <c r="D172" s="55">
        <v>13</v>
      </c>
      <c r="E172" s="56">
        <f t="shared" si="95"/>
        <v>0.82017260000000003</v>
      </c>
      <c r="F172" s="57">
        <v>70.84</v>
      </c>
      <c r="G172" s="58">
        <f t="shared" si="96"/>
        <v>78.736781800000003</v>
      </c>
      <c r="H172" s="56">
        <v>23.997799999999998</v>
      </c>
      <c r="I172" s="56">
        <v>18.657799999999998</v>
      </c>
      <c r="J172" s="59">
        <f t="shared" si="97"/>
        <v>18.657799999999998</v>
      </c>
      <c r="K172" s="5">
        <f t="shared" si="98"/>
        <v>7.415175109613295</v>
      </c>
      <c r="L172" s="5">
        <f t="shared" si="99"/>
        <v>6.0386656931665783E-3</v>
      </c>
      <c r="M172" s="5">
        <f t="shared" si="100"/>
        <v>6.002418982098412E-3</v>
      </c>
      <c r="N172" s="5">
        <f t="shared" si="101"/>
        <v>7.3999999999969646E-3</v>
      </c>
      <c r="O172" s="5">
        <f t="shared" si="102"/>
        <v>-2.2999999999981924E-3</v>
      </c>
      <c r="P172" s="9">
        <f t="shared" si="103"/>
        <v>0.4187075440698933</v>
      </c>
      <c r="Q172" s="9"/>
      <c r="R172" s="9"/>
      <c r="U172" s="8"/>
    </row>
    <row r="173" spans="1:22">
      <c r="A173" s="54">
        <f t="shared" si="109"/>
        <v>1671</v>
      </c>
      <c r="B173" s="54" t="s">
        <v>46</v>
      </c>
      <c r="C173" s="54" t="s">
        <v>46</v>
      </c>
      <c r="D173" s="55">
        <v>13</v>
      </c>
      <c r="E173" s="56">
        <f t="shared" si="95"/>
        <v>0.82017260000000003</v>
      </c>
      <c r="F173" s="57">
        <v>70.84</v>
      </c>
      <c r="G173" s="58">
        <f t="shared" si="96"/>
        <v>78.729235500000001</v>
      </c>
      <c r="H173" s="56">
        <v>23.9955</v>
      </c>
      <c r="I173" s="56">
        <v>18.6555</v>
      </c>
      <c r="J173" s="59">
        <f t="shared" si="97"/>
        <v>18.6555</v>
      </c>
      <c r="K173" s="5">
        <f t="shared" si="98"/>
        <v>7.4211775285953934</v>
      </c>
      <c r="L173" s="5">
        <f t="shared" si="99"/>
        <v>6.002418982098412E-3</v>
      </c>
      <c r="M173" s="5">
        <f t="shared" si="100"/>
        <v>5.9666048132225313E-3</v>
      </c>
      <c r="N173" s="5">
        <f t="shared" si="101"/>
        <v>-2.2999999999981924E-3</v>
      </c>
      <c r="O173" s="5">
        <f t="shared" si="102"/>
        <v>1.1099999999999E-2</v>
      </c>
      <c r="P173" s="9">
        <f t="shared" si="103"/>
        <v>0.74194440861978261</v>
      </c>
      <c r="Q173" s="9"/>
      <c r="R173" s="5"/>
      <c r="S173" s="8"/>
      <c r="T173" s="10"/>
      <c r="U173" s="8"/>
    </row>
    <row r="174" spans="1:22">
      <c r="A174" s="54">
        <f t="shared" si="109"/>
        <v>1681</v>
      </c>
      <c r="B174" s="54" t="s">
        <v>46</v>
      </c>
      <c r="C174" s="54" t="s">
        <v>46</v>
      </c>
      <c r="D174" s="55">
        <v>13</v>
      </c>
      <c r="E174" s="56">
        <f t="shared" si="95"/>
        <v>0.82017260000000003</v>
      </c>
      <c r="F174" s="57">
        <v>70.84</v>
      </c>
      <c r="G174" s="58">
        <f t="shared" si="96"/>
        <v>78.765654600000005</v>
      </c>
      <c r="H174" s="56">
        <v>24.006599999999999</v>
      </c>
      <c r="I174" s="56">
        <v>18.666599999999999</v>
      </c>
      <c r="J174" s="59">
        <f t="shared" si="97"/>
        <v>18.666599999999999</v>
      </c>
      <c r="K174" s="5">
        <f t="shared" si="98"/>
        <v>7.4271441334086159</v>
      </c>
      <c r="L174" s="5">
        <f t="shared" si="99"/>
        <v>5.9666048132225313E-3</v>
      </c>
      <c r="M174" s="5">
        <f t="shared" si="100"/>
        <v>5.9312154899640035E-3</v>
      </c>
      <c r="N174" s="5">
        <f t="shared" si="101"/>
        <v>1.1099999999999E-2</v>
      </c>
      <c r="O174" s="5">
        <f t="shared" si="102"/>
        <v>2.1900000000002251E-2</v>
      </c>
      <c r="P174" s="9">
        <f t="shared" si="103"/>
        <v>2.7790663753608644</v>
      </c>
      <c r="Q174" s="9"/>
      <c r="R174" s="5"/>
      <c r="S174" s="8"/>
      <c r="T174" s="10"/>
      <c r="U174" s="8"/>
    </row>
    <row r="175" spans="1:22">
      <c r="A175" s="54">
        <f t="shared" si="109"/>
        <v>1691</v>
      </c>
      <c r="B175" s="54" t="s">
        <v>46</v>
      </c>
      <c r="C175" s="54" t="s">
        <v>46</v>
      </c>
      <c r="D175" s="55">
        <v>13</v>
      </c>
      <c r="E175" s="56">
        <f t="shared" si="95"/>
        <v>0.82017260000000003</v>
      </c>
      <c r="F175" s="57">
        <v>70.84</v>
      </c>
      <c r="G175" s="58">
        <f t="shared" si="96"/>
        <v>78.837508500000013</v>
      </c>
      <c r="H175" s="56">
        <v>24.028500000000001</v>
      </c>
      <c r="I175" s="56">
        <v>18.688500000000001</v>
      </c>
      <c r="J175" s="59">
        <f t="shared" si="97"/>
        <v>18.688500000000001</v>
      </c>
      <c r="K175" s="5">
        <f t="shared" si="98"/>
        <v>7.4330753488985799</v>
      </c>
      <c r="L175" s="5">
        <f t="shared" si="99"/>
        <v>5.9312154899640035E-3</v>
      </c>
      <c r="M175" s="5">
        <f t="shared" si="100"/>
        <v>5.8962434972817945E-3</v>
      </c>
      <c r="N175" s="5">
        <f t="shared" si="101"/>
        <v>2.1900000000002251E-2</v>
      </c>
      <c r="O175" s="5">
        <f t="shared" si="102"/>
        <v>-3.0999999999998806E-3</v>
      </c>
      <c r="P175" s="9">
        <f t="shared" si="103"/>
        <v>1.5770492283765856</v>
      </c>
      <c r="Q175" s="9"/>
      <c r="R175" s="5">
        <f t="shared" ref="R175" si="130">K183-K175</f>
        <v>4.6224288884253895E-2</v>
      </c>
      <c r="S175" s="8">
        <f t="shared" ref="S175" si="131">K191-K183</f>
        <v>4.4181674790663372E-2</v>
      </c>
      <c r="T175" s="10">
        <f t="shared" ref="T175" si="132">I183-I175</f>
        <v>5.829999999999913E-2</v>
      </c>
      <c r="U175" s="8">
        <f t="shared" ref="U175" si="133">I191-I183</f>
        <v>4.690000000000083E-2</v>
      </c>
      <c r="V175">
        <f t="shared" ref="V175" si="134">(((T175/R175)*S175)+((U175/S175)*R175))/(R175+S175)</f>
        <v>1.1591277149050336</v>
      </c>
    </row>
    <row r="176" spans="1:22">
      <c r="A176" s="54">
        <f t="shared" si="109"/>
        <v>1701</v>
      </c>
      <c r="B176" s="54" t="s">
        <v>46</v>
      </c>
      <c r="C176" s="54" t="s">
        <v>46</v>
      </c>
      <c r="D176" s="55">
        <v>13</v>
      </c>
      <c r="E176" s="56">
        <f t="shared" si="95"/>
        <v>0.82017260000000003</v>
      </c>
      <c r="F176" s="57">
        <v>70.84</v>
      </c>
      <c r="G176" s="58">
        <f t="shared" si="96"/>
        <v>78.827337400000005</v>
      </c>
      <c r="H176" s="56">
        <v>24.025400000000001</v>
      </c>
      <c r="I176" s="56">
        <v>18.685400000000001</v>
      </c>
      <c r="J176" s="59">
        <f t="shared" si="97"/>
        <v>18.685400000000001</v>
      </c>
      <c r="K176" s="5">
        <f t="shared" si="98"/>
        <v>7.4389715923958617</v>
      </c>
      <c r="L176" s="5">
        <f t="shared" si="99"/>
        <v>5.8962434972817945E-3</v>
      </c>
      <c r="M176" s="5">
        <f t="shared" si="100"/>
        <v>5.8616814963317054E-3</v>
      </c>
      <c r="N176" s="5">
        <f t="shared" si="101"/>
        <v>-3.0999999999998806E-3</v>
      </c>
      <c r="O176" s="5">
        <f t="shared" si="102"/>
        <v>9.7999999999984766E-3</v>
      </c>
      <c r="P176" s="9">
        <f t="shared" si="103"/>
        <v>0.57628830098446315</v>
      </c>
      <c r="Q176" s="9"/>
      <c r="R176" s="5"/>
      <c r="S176" s="8"/>
      <c r="T176" s="10"/>
      <c r="U176" s="8"/>
    </row>
    <row r="177" spans="1:22">
      <c r="A177" s="54">
        <f t="shared" si="109"/>
        <v>1711</v>
      </c>
      <c r="B177" s="54" t="s">
        <v>46</v>
      </c>
      <c r="C177" s="54" t="s">
        <v>46</v>
      </c>
      <c r="D177" s="55">
        <v>13</v>
      </c>
      <c r="E177" s="56">
        <f t="shared" si="95"/>
        <v>0.82017260000000003</v>
      </c>
      <c r="F177" s="57">
        <v>70.84</v>
      </c>
      <c r="G177" s="58">
        <f t="shared" si="96"/>
        <v>78.859491200000008</v>
      </c>
      <c r="H177" s="56">
        <v>24.0352</v>
      </c>
      <c r="I177" s="56">
        <v>18.6952</v>
      </c>
      <c r="J177" s="59">
        <f t="shared" si="97"/>
        <v>18.6952</v>
      </c>
      <c r="K177" s="5">
        <f t="shared" si="98"/>
        <v>7.4448332738921934</v>
      </c>
      <c r="L177" s="5">
        <f t="shared" si="99"/>
        <v>5.8616814963317054E-3</v>
      </c>
      <c r="M177" s="5">
        <f t="shared" si="100"/>
        <v>5.8275223193460235E-3</v>
      </c>
      <c r="N177" s="5">
        <f t="shared" si="101"/>
        <v>9.7999999999984766E-3</v>
      </c>
      <c r="O177" s="5">
        <f t="shared" si="102"/>
        <v>2.1000000000022112E-3</v>
      </c>
      <c r="P177" s="9">
        <f t="shared" si="103"/>
        <v>1.014200784914475</v>
      </c>
      <c r="Q177" s="9"/>
      <c r="R177" s="9"/>
      <c r="U177" s="8"/>
    </row>
    <row r="178" spans="1:22">
      <c r="A178" s="54">
        <f t="shared" si="109"/>
        <v>1721</v>
      </c>
      <c r="B178" s="54" t="s">
        <v>46</v>
      </c>
      <c r="C178" s="54" t="s">
        <v>46</v>
      </c>
      <c r="D178" s="55">
        <v>13</v>
      </c>
      <c r="E178" s="56">
        <f t="shared" si="95"/>
        <v>0.82017260000000003</v>
      </c>
      <c r="F178" s="57">
        <v>70.84</v>
      </c>
      <c r="G178" s="58">
        <f t="shared" si="96"/>
        <v>78.866381300000015</v>
      </c>
      <c r="H178" s="56">
        <v>24.037300000000002</v>
      </c>
      <c r="I178" s="56">
        <v>18.697300000000002</v>
      </c>
      <c r="J178" s="59">
        <f t="shared" si="97"/>
        <v>18.697300000000002</v>
      </c>
      <c r="K178" s="5">
        <f t="shared" si="98"/>
        <v>7.4506607962115394</v>
      </c>
      <c r="L178" s="5">
        <f t="shared" si="99"/>
        <v>5.8275223193460235E-3</v>
      </c>
      <c r="M178" s="5">
        <f t="shared" si="100"/>
        <v>5.7937589646694931E-3</v>
      </c>
      <c r="N178" s="5">
        <f t="shared" si="101"/>
        <v>2.1000000000022112E-3</v>
      </c>
      <c r="O178" s="5">
        <f t="shared" si="102"/>
        <v>1.0499999999996845E-2</v>
      </c>
      <c r="P178" s="9">
        <f t="shared" si="103"/>
        <v>1.0884361129657891</v>
      </c>
      <c r="Q178" s="9"/>
      <c r="R178" s="5"/>
      <c r="S178" s="8"/>
      <c r="T178" s="10"/>
      <c r="U178" s="8"/>
    </row>
    <row r="179" spans="1:22">
      <c r="A179" s="54">
        <f t="shared" si="109"/>
        <v>1731</v>
      </c>
      <c r="B179" s="54" t="s">
        <v>46</v>
      </c>
      <c r="C179" s="54" t="s">
        <v>46</v>
      </c>
      <c r="D179" s="55">
        <v>13</v>
      </c>
      <c r="E179" s="56">
        <f t="shared" si="95"/>
        <v>0.82017260000000003</v>
      </c>
      <c r="F179" s="57">
        <v>70.84</v>
      </c>
      <c r="G179" s="58">
        <f t="shared" si="96"/>
        <v>78.900831800000006</v>
      </c>
      <c r="H179" s="56">
        <v>24.047799999999999</v>
      </c>
      <c r="I179" s="56">
        <v>18.707799999999999</v>
      </c>
      <c r="J179" s="59">
        <f t="shared" si="97"/>
        <v>18.707799999999999</v>
      </c>
      <c r="K179" s="5">
        <f t="shared" si="98"/>
        <v>7.4564545551762089</v>
      </c>
      <c r="L179" s="5">
        <f t="shared" si="99"/>
        <v>5.7937589646694931E-3</v>
      </c>
      <c r="M179" s="5">
        <f t="shared" si="100"/>
        <v>5.7603845919800278E-3</v>
      </c>
      <c r="N179" s="5">
        <f t="shared" si="101"/>
        <v>1.0499999999996845E-2</v>
      </c>
      <c r="O179" s="5">
        <f t="shared" si="102"/>
        <v>6.0999999999999943E-3</v>
      </c>
      <c r="P179" s="9">
        <f t="shared" si="103"/>
        <v>1.4345379854659968</v>
      </c>
      <c r="Q179" s="9"/>
      <c r="R179" s="5"/>
      <c r="S179" s="8"/>
      <c r="T179" s="10"/>
      <c r="U179" s="8"/>
    </row>
    <row r="180" spans="1:22">
      <c r="A180" s="54">
        <f t="shared" si="109"/>
        <v>1741</v>
      </c>
      <c r="B180" s="54" t="s">
        <v>46</v>
      </c>
      <c r="C180" s="54" t="s">
        <v>46</v>
      </c>
      <c r="D180" s="55">
        <v>13</v>
      </c>
      <c r="E180" s="56">
        <f t="shared" si="95"/>
        <v>0.82017260000000003</v>
      </c>
      <c r="F180" s="57">
        <v>70.84</v>
      </c>
      <c r="G180" s="58">
        <f t="shared" si="96"/>
        <v>78.920845900000003</v>
      </c>
      <c r="H180" s="56">
        <v>24.053899999999999</v>
      </c>
      <c r="I180" s="56">
        <v>18.713899999999999</v>
      </c>
      <c r="J180" s="59">
        <f t="shared" si="97"/>
        <v>18.713899999999999</v>
      </c>
      <c r="K180" s="5">
        <f t="shared" si="98"/>
        <v>7.4622149397681889</v>
      </c>
      <c r="L180" s="5">
        <f t="shared" si="99"/>
        <v>5.7603845919800278E-3</v>
      </c>
      <c r="M180" s="5">
        <f t="shared" si="100"/>
        <v>5.7273925176630769E-3</v>
      </c>
      <c r="N180" s="5">
        <f t="shared" si="101"/>
        <v>6.0999999999999943E-3</v>
      </c>
      <c r="O180" s="5">
        <f t="shared" si="102"/>
        <v>6.1999999999997613E-3</v>
      </c>
      <c r="P180" s="9">
        <f t="shared" si="103"/>
        <v>1.0707708876005055</v>
      </c>
      <c r="Q180" s="9"/>
      <c r="R180" s="9"/>
      <c r="U180" s="8"/>
    </row>
    <row r="181" spans="1:22">
      <c r="A181" s="54">
        <f t="shared" si="109"/>
        <v>1751</v>
      </c>
      <c r="B181" s="54" t="s">
        <v>46</v>
      </c>
      <c r="C181" s="54" t="s">
        <v>46</v>
      </c>
      <c r="D181" s="55">
        <v>13</v>
      </c>
      <c r="E181" s="56">
        <f t="shared" si="95"/>
        <v>0.82017260000000003</v>
      </c>
      <c r="F181" s="57">
        <v>70.84</v>
      </c>
      <c r="G181" s="58">
        <f t="shared" si="96"/>
        <v>78.941188100000005</v>
      </c>
      <c r="H181" s="56">
        <v>24.060099999999998</v>
      </c>
      <c r="I181" s="56">
        <v>18.720099999999999</v>
      </c>
      <c r="J181" s="59">
        <f t="shared" si="97"/>
        <v>18.720099999999999</v>
      </c>
      <c r="K181" s="5">
        <f t="shared" si="98"/>
        <v>7.467942332285852</v>
      </c>
      <c r="L181" s="5">
        <f t="shared" si="99"/>
        <v>5.7273925176630769E-3</v>
      </c>
      <c r="M181" s="5">
        <f t="shared" si="100"/>
        <v>5.6947762103538579E-3</v>
      </c>
      <c r="N181" s="5">
        <f t="shared" si="101"/>
        <v>6.1999999999997613E-3</v>
      </c>
      <c r="O181" s="5">
        <f t="shared" si="102"/>
        <v>1.839999999999975E-2</v>
      </c>
      <c r="P181" s="9">
        <f t="shared" si="103"/>
        <v>2.1598417242584453</v>
      </c>
      <c r="Q181" s="9"/>
      <c r="R181" s="5"/>
      <c r="S181" s="8"/>
      <c r="T181" s="10"/>
      <c r="U181" s="8"/>
    </row>
    <row r="182" spans="1:22">
      <c r="A182" s="54">
        <f t="shared" si="109"/>
        <v>1761</v>
      </c>
      <c r="B182" s="54" t="s">
        <v>46</v>
      </c>
      <c r="C182" s="54" t="s">
        <v>46</v>
      </c>
      <c r="D182" s="55">
        <v>13</v>
      </c>
      <c r="E182" s="56">
        <f t="shared" si="95"/>
        <v>0.82017260000000003</v>
      </c>
      <c r="F182" s="57">
        <v>70.84</v>
      </c>
      <c r="G182" s="58">
        <f t="shared" si="96"/>
        <v>79.001558500000002</v>
      </c>
      <c r="H182" s="56">
        <v>24.078499999999998</v>
      </c>
      <c r="I182" s="56">
        <v>18.738499999999998</v>
      </c>
      <c r="J182" s="59">
        <f t="shared" si="97"/>
        <v>18.738499999999998</v>
      </c>
      <c r="K182" s="5">
        <f t="shared" si="98"/>
        <v>7.4736371084962059</v>
      </c>
      <c r="L182" s="5">
        <f t="shared" si="99"/>
        <v>5.6947762103538579E-3</v>
      </c>
      <c r="M182" s="5">
        <f t="shared" si="100"/>
        <v>5.6625292866279153E-3</v>
      </c>
      <c r="N182" s="5">
        <f t="shared" si="101"/>
        <v>1.839999999999975E-2</v>
      </c>
      <c r="O182" s="5">
        <f t="shared" si="102"/>
        <v>8.3000000000019725E-3</v>
      </c>
      <c r="P182" s="9">
        <f t="shared" si="103"/>
        <v>2.3458976213845535</v>
      </c>
      <c r="Q182" s="9"/>
      <c r="R182" s="5"/>
      <c r="S182" s="8"/>
      <c r="T182" s="10"/>
      <c r="U182" s="8"/>
    </row>
    <row r="183" spans="1:22">
      <c r="A183" s="54">
        <f t="shared" si="109"/>
        <v>1771</v>
      </c>
      <c r="B183" s="54" t="s">
        <v>46</v>
      </c>
      <c r="C183" s="54" t="s">
        <v>46</v>
      </c>
      <c r="D183" s="55">
        <v>13</v>
      </c>
      <c r="E183" s="56">
        <f t="shared" si="95"/>
        <v>0.82017260000000003</v>
      </c>
      <c r="F183" s="57">
        <v>70.84</v>
      </c>
      <c r="G183" s="58">
        <f t="shared" si="96"/>
        <v>79.02879080000001</v>
      </c>
      <c r="H183" s="56">
        <v>24.0868</v>
      </c>
      <c r="I183" s="56">
        <v>18.7468</v>
      </c>
      <c r="J183" s="59">
        <f t="shared" si="97"/>
        <v>18.7468</v>
      </c>
      <c r="K183" s="5">
        <f t="shared" si="98"/>
        <v>7.4792996377828338</v>
      </c>
      <c r="L183" s="5">
        <f t="shared" si="99"/>
        <v>5.6625292866279153E-3</v>
      </c>
      <c r="M183" s="5">
        <f t="shared" si="100"/>
        <v>5.6306455068275696E-3</v>
      </c>
      <c r="N183" s="5">
        <f t="shared" si="101"/>
        <v>8.3000000000019725E-3</v>
      </c>
      <c r="O183" s="5">
        <f t="shared" si="102"/>
        <v>8.0999999999988859E-3</v>
      </c>
      <c r="P183" s="9">
        <f t="shared" si="103"/>
        <v>1.4521277167084488</v>
      </c>
      <c r="Q183" s="9"/>
      <c r="R183" s="5">
        <f t="shared" ref="R183" si="135">K191-K183</f>
        <v>4.4181674790663372E-2</v>
      </c>
      <c r="S183" s="8">
        <f t="shared" ref="S183" si="136">K199-K191</f>
        <v>4.2311969855017395E-2</v>
      </c>
      <c r="T183" s="10">
        <f t="shared" ref="T183" si="137">I191-I183</f>
        <v>4.690000000000083E-2</v>
      </c>
      <c r="U183" s="8">
        <f t="shared" ref="U183" si="138">I199-I191</f>
        <v>6.5599999999999881E-2</v>
      </c>
      <c r="V183">
        <f t="shared" ref="V183" si="139">(((T183/R183)*S183)+((U183/S183)*R183))/(R183+S183)</f>
        <v>1.3112411822030832</v>
      </c>
    </row>
    <row r="184" spans="1:22">
      <c r="A184" s="54">
        <f t="shared" si="109"/>
        <v>1781</v>
      </c>
      <c r="B184" s="54" t="s">
        <v>46</v>
      </c>
      <c r="C184" s="54" t="s">
        <v>46</v>
      </c>
      <c r="D184" s="55">
        <v>13</v>
      </c>
      <c r="E184" s="56">
        <f t="shared" si="95"/>
        <v>0.82017260000000003</v>
      </c>
      <c r="F184" s="57">
        <v>70.84</v>
      </c>
      <c r="G184" s="58">
        <f t="shared" si="96"/>
        <v>79.055366899999996</v>
      </c>
      <c r="H184" s="56">
        <v>24.094899999999999</v>
      </c>
      <c r="I184" s="56">
        <v>18.754899999999999</v>
      </c>
      <c r="J184" s="59">
        <f t="shared" si="97"/>
        <v>18.754899999999999</v>
      </c>
      <c r="K184" s="5">
        <f t="shared" si="98"/>
        <v>7.4849302832896614</v>
      </c>
      <c r="L184" s="5">
        <f t="shared" si="99"/>
        <v>5.6306455068275696E-3</v>
      </c>
      <c r="M184" s="5">
        <f t="shared" si="100"/>
        <v>5.5991187710500157E-3</v>
      </c>
      <c r="N184" s="5">
        <f t="shared" si="101"/>
        <v>8.0999999999988859E-3</v>
      </c>
      <c r="O184" s="5">
        <f t="shared" si="102"/>
        <v>4.6999999999997044E-3</v>
      </c>
      <c r="P184" s="9">
        <f t="shared" si="103"/>
        <v>1.138145984719269</v>
      </c>
      <c r="Q184" s="9"/>
      <c r="R184" s="5"/>
      <c r="S184" s="8"/>
      <c r="T184" s="10"/>
      <c r="U184" s="8"/>
    </row>
    <row r="185" spans="1:22">
      <c r="A185" s="54">
        <f t="shared" si="109"/>
        <v>1791</v>
      </c>
      <c r="B185" s="54" t="s">
        <v>46</v>
      </c>
      <c r="C185" s="54" t="s">
        <v>46</v>
      </c>
      <c r="D185" s="55">
        <v>13</v>
      </c>
      <c r="E185" s="56">
        <f t="shared" si="95"/>
        <v>0.82017260000000003</v>
      </c>
      <c r="F185" s="57">
        <v>70.84</v>
      </c>
      <c r="G185" s="58">
        <f t="shared" si="96"/>
        <v>79.070787600000003</v>
      </c>
      <c r="H185" s="56">
        <v>24.099599999999999</v>
      </c>
      <c r="I185" s="56">
        <v>18.759599999999999</v>
      </c>
      <c r="J185" s="59">
        <f t="shared" si="97"/>
        <v>18.759599999999999</v>
      </c>
      <c r="K185" s="5">
        <f t="shared" si="98"/>
        <v>7.4905294020607114</v>
      </c>
      <c r="L185" s="5">
        <f t="shared" si="99"/>
        <v>5.5991187710500157E-3</v>
      </c>
      <c r="M185" s="5">
        <f t="shared" si="100"/>
        <v>5.5679431152446668E-3</v>
      </c>
      <c r="N185" s="5">
        <f t="shared" si="101"/>
        <v>4.6999999999997044E-3</v>
      </c>
      <c r="O185" s="5">
        <f t="shared" si="102"/>
        <v>5.2000000000020918E-3</v>
      </c>
      <c r="P185" s="9">
        <f t="shared" si="103"/>
        <v>0.88679960704590333</v>
      </c>
      <c r="Q185" s="9"/>
      <c r="R185" s="9"/>
      <c r="U185" s="8"/>
    </row>
    <row r="186" spans="1:22">
      <c r="A186" s="54">
        <f t="shared" si="109"/>
        <v>1801</v>
      </c>
      <c r="B186" s="54" t="s">
        <v>46</v>
      </c>
      <c r="C186" s="54" t="s">
        <v>46</v>
      </c>
      <c r="D186" s="55">
        <v>13</v>
      </c>
      <c r="E186" s="56">
        <f t="shared" si="95"/>
        <v>0.82017260000000003</v>
      </c>
      <c r="F186" s="57">
        <v>70.84</v>
      </c>
      <c r="G186" s="58">
        <f t="shared" si="96"/>
        <v>79.087848800000003</v>
      </c>
      <c r="H186" s="56">
        <v>24.104800000000001</v>
      </c>
      <c r="I186" s="56">
        <v>18.764800000000001</v>
      </c>
      <c r="J186" s="59">
        <f t="shared" si="97"/>
        <v>18.764800000000001</v>
      </c>
      <c r="K186" s="5">
        <f t="shared" si="98"/>
        <v>7.4960973451759561</v>
      </c>
      <c r="L186" s="5">
        <f t="shared" si="99"/>
        <v>5.5679431152446668E-3</v>
      </c>
      <c r="M186" s="5">
        <f t="shared" si="100"/>
        <v>5.5371127074570481E-3</v>
      </c>
      <c r="N186" s="5">
        <f t="shared" si="101"/>
        <v>5.2000000000020918E-3</v>
      </c>
      <c r="O186" s="5">
        <f t="shared" si="102"/>
        <v>5.49999999999784E-3</v>
      </c>
      <c r="P186" s="9">
        <f t="shared" si="103"/>
        <v>0.9636899513716114</v>
      </c>
      <c r="Q186" s="9"/>
      <c r="R186" s="5"/>
      <c r="S186" s="8"/>
      <c r="T186" s="10"/>
      <c r="U186" s="8"/>
    </row>
    <row r="187" spans="1:22">
      <c r="A187" s="54">
        <f t="shared" si="109"/>
        <v>1811</v>
      </c>
      <c r="B187" s="54" t="s">
        <v>46</v>
      </c>
      <c r="C187" s="54" t="s">
        <v>46</v>
      </c>
      <c r="D187" s="55">
        <v>13</v>
      </c>
      <c r="E187" s="56">
        <f t="shared" si="95"/>
        <v>0.82017260000000003</v>
      </c>
      <c r="F187" s="57">
        <v>70.84</v>
      </c>
      <c r="G187" s="58">
        <f t="shared" si="96"/>
        <v>79.105894300000003</v>
      </c>
      <c r="H187" s="56">
        <v>24.110299999999999</v>
      </c>
      <c r="I187" s="56">
        <v>18.770299999999999</v>
      </c>
      <c r="J187" s="59">
        <f t="shared" si="97"/>
        <v>18.770299999999999</v>
      </c>
      <c r="K187" s="5">
        <f t="shared" si="98"/>
        <v>7.5016344578834131</v>
      </c>
      <c r="L187" s="5">
        <f t="shared" si="99"/>
        <v>5.5371127074570481E-3</v>
      </c>
      <c r="M187" s="5">
        <f t="shared" si="100"/>
        <v>5.5066218441952586E-3</v>
      </c>
      <c r="N187" s="5">
        <f t="shared" si="101"/>
        <v>5.49999999999784E-3</v>
      </c>
      <c r="O187" s="5">
        <f t="shared" si="102"/>
        <v>6.0000000000002274E-3</v>
      </c>
      <c r="P187" s="9">
        <f t="shared" si="103"/>
        <v>1.0415802924056503</v>
      </c>
      <c r="Q187" s="9"/>
      <c r="R187" s="5"/>
      <c r="S187" s="8"/>
      <c r="T187" s="10"/>
      <c r="U187" s="8"/>
    </row>
    <row r="188" spans="1:22">
      <c r="A188" s="54">
        <f t="shared" si="109"/>
        <v>1821</v>
      </c>
      <c r="B188" s="54" t="s">
        <v>46</v>
      </c>
      <c r="C188" s="54" t="s">
        <v>46</v>
      </c>
      <c r="D188" s="55">
        <v>13</v>
      </c>
      <c r="E188" s="56">
        <f t="shared" si="95"/>
        <v>0.82017260000000003</v>
      </c>
      <c r="F188" s="57">
        <v>70.84</v>
      </c>
      <c r="G188" s="58">
        <f t="shared" si="96"/>
        <v>79.125580299999996</v>
      </c>
      <c r="H188" s="56">
        <v>24.116299999999999</v>
      </c>
      <c r="I188" s="56">
        <v>18.776299999999999</v>
      </c>
      <c r="J188" s="59">
        <f t="shared" si="97"/>
        <v>18.776299999999999</v>
      </c>
      <c r="K188" s="5">
        <f t="shared" si="98"/>
        <v>7.5071410797276084</v>
      </c>
      <c r="L188" s="5">
        <f t="shared" si="99"/>
        <v>5.5066218441952586E-3</v>
      </c>
      <c r="M188" s="5">
        <f t="shared" si="100"/>
        <v>5.4764649469021265E-3</v>
      </c>
      <c r="N188" s="5">
        <f t="shared" si="101"/>
        <v>6.0000000000002274E-3</v>
      </c>
      <c r="O188" s="5">
        <f t="shared" si="102"/>
        <v>7.1000000000012164E-3</v>
      </c>
      <c r="P188" s="9">
        <f t="shared" si="103"/>
        <v>1.1933109962961219</v>
      </c>
      <c r="Q188" s="9"/>
      <c r="R188" s="9"/>
      <c r="U188" s="8"/>
    </row>
    <row r="189" spans="1:22">
      <c r="A189" s="54">
        <f t="shared" si="109"/>
        <v>1831</v>
      </c>
      <c r="B189" s="54" t="s">
        <v>46</v>
      </c>
      <c r="C189" s="54" t="s">
        <v>46</v>
      </c>
      <c r="D189" s="55">
        <v>13</v>
      </c>
      <c r="E189" s="56">
        <f t="shared" si="95"/>
        <v>0.82017260000000003</v>
      </c>
      <c r="F189" s="57">
        <v>70.84</v>
      </c>
      <c r="G189" s="58">
        <f t="shared" si="96"/>
        <v>79.148875400000009</v>
      </c>
      <c r="H189" s="56">
        <v>24.1234</v>
      </c>
      <c r="I189" s="56">
        <v>18.7834</v>
      </c>
      <c r="J189" s="59">
        <f t="shared" si="97"/>
        <v>18.7834</v>
      </c>
      <c r="K189" s="5">
        <f t="shared" si="98"/>
        <v>7.5126175446745105</v>
      </c>
      <c r="L189" s="5">
        <f t="shared" si="99"/>
        <v>5.4764649469021265E-3</v>
      </c>
      <c r="M189" s="5">
        <f t="shared" si="100"/>
        <v>5.4466365585676968E-3</v>
      </c>
      <c r="N189" s="5">
        <f t="shared" si="101"/>
        <v>7.1000000000012164E-3</v>
      </c>
      <c r="O189" s="5">
        <f t="shared" si="102"/>
        <v>3.4999999999989484E-3</v>
      </c>
      <c r="P189" s="9">
        <f t="shared" si="103"/>
        <v>0.96863481987888256</v>
      </c>
      <c r="Q189" s="9"/>
      <c r="R189" s="5"/>
      <c r="S189" s="8"/>
      <c r="T189" s="10"/>
      <c r="U189" s="8"/>
    </row>
    <row r="190" spans="1:22">
      <c r="A190" s="54">
        <f t="shared" si="109"/>
        <v>1841</v>
      </c>
      <c r="B190" s="54" t="s">
        <v>46</v>
      </c>
      <c r="C190" s="54" t="s">
        <v>46</v>
      </c>
      <c r="D190" s="55">
        <v>13</v>
      </c>
      <c r="E190" s="56">
        <f t="shared" si="95"/>
        <v>0.82017260000000003</v>
      </c>
      <c r="F190" s="57">
        <v>70.84</v>
      </c>
      <c r="G190" s="58">
        <f t="shared" si="96"/>
        <v>79.160358900000006</v>
      </c>
      <c r="H190" s="56">
        <v>24.126899999999999</v>
      </c>
      <c r="I190" s="56">
        <v>18.786899999999999</v>
      </c>
      <c r="J190" s="59">
        <f t="shared" si="97"/>
        <v>18.786899999999999</v>
      </c>
      <c r="K190" s="5">
        <f t="shared" si="98"/>
        <v>7.5180641812330782</v>
      </c>
      <c r="L190" s="5">
        <f t="shared" si="99"/>
        <v>5.4466365585676968E-3</v>
      </c>
      <c r="M190" s="5">
        <f t="shared" si="100"/>
        <v>5.4171313404189902E-3</v>
      </c>
      <c r="N190" s="5">
        <f t="shared" si="101"/>
        <v>3.4999999999989484E-3</v>
      </c>
      <c r="O190" s="5">
        <f t="shared" si="102"/>
        <v>6.8000000000019156E-3</v>
      </c>
      <c r="P190" s="9">
        <f t="shared" si="103"/>
        <v>0.94976966640812821</v>
      </c>
      <c r="Q190" s="9"/>
      <c r="R190" s="5"/>
      <c r="S190" s="8"/>
      <c r="T190" s="10"/>
      <c r="U190" s="8"/>
    </row>
    <row r="191" spans="1:22">
      <c r="A191" s="54">
        <f t="shared" si="109"/>
        <v>1851</v>
      </c>
      <c r="B191" s="54" t="s">
        <v>46</v>
      </c>
      <c r="C191" s="54" t="s">
        <v>46</v>
      </c>
      <c r="D191" s="55">
        <v>13</v>
      </c>
      <c r="E191" s="56">
        <f t="shared" si="95"/>
        <v>0.82017260000000003</v>
      </c>
      <c r="F191" s="57">
        <v>70.84</v>
      </c>
      <c r="G191" s="58">
        <f t="shared" si="96"/>
        <v>79.182669700000005</v>
      </c>
      <c r="H191" s="56">
        <v>24.133700000000001</v>
      </c>
      <c r="I191" s="56">
        <v>18.793700000000001</v>
      </c>
      <c r="J191" s="59">
        <f t="shared" si="97"/>
        <v>18.793700000000001</v>
      </c>
      <c r="K191" s="5">
        <f t="shared" si="98"/>
        <v>7.5234813125734972</v>
      </c>
      <c r="L191" s="5">
        <f t="shared" si="99"/>
        <v>5.4171313404189902E-3</v>
      </c>
      <c r="M191" s="5">
        <f t="shared" si="100"/>
        <v>5.3879440687536473E-3</v>
      </c>
      <c r="N191" s="5">
        <f t="shared" si="101"/>
        <v>6.8000000000019156E-3</v>
      </c>
      <c r="O191" s="5">
        <f t="shared" si="102"/>
        <v>8.9999999999790248E-4</v>
      </c>
      <c r="P191" s="9">
        <f t="shared" si="103"/>
        <v>0.70968845944146641</v>
      </c>
      <c r="Q191" s="9"/>
      <c r="R191" s="5">
        <f t="shared" ref="R191" si="140">K199-K191</f>
        <v>4.2311969855017395E-2</v>
      </c>
      <c r="S191" s="8">
        <f t="shared" ref="S191" si="141">K207-K199</f>
        <v>4.0594107344137598E-2</v>
      </c>
      <c r="T191" s="10">
        <f t="shared" ref="T191" si="142">I199-I191</f>
        <v>6.5599999999999881E-2</v>
      </c>
      <c r="U191" s="8">
        <f t="shared" ref="U191" si="143">I207-I199</f>
        <v>4.2999999999999261E-2</v>
      </c>
      <c r="V191">
        <f t="shared" ref="V191" si="144">(((T191/R191)*S191)+((U191/S191)*R191))/(R191+S191)</f>
        <v>1.2997397073038219</v>
      </c>
    </row>
    <row r="192" spans="1:22">
      <c r="A192" s="54">
        <f t="shared" si="109"/>
        <v>1861</v>
      </c>
      <c r="B192" s="54" t="s">
        <v>46</v>
      </c>
      <c r="C192" s="54" t="s">
        <v>46</v>
      </c>
      <c r="D192" s="55">
        <v>13</v>
      </c>
      <c r="E192" s="56">
        <f t="shared" si="95"/>
        <v>0.82017260000000003</v>
      </c>
      <c r="F192" s="57">
        <v>70.84</v>
      </c>
      <c r="G192" s="58">
        <f t="shared" si="96"/>
        <v>79.185622600000002</v>
      </c>
      <c r="H192" s="56">
        <v>24.134599999999999</v>
      </c>
      <c r="I192" s="56">
        <v>18.794599999999999</v>
      </c>
      <c r="J192" s="59">
        <f t="shared" si="97"/>
        <v>18.794599999999999</v>
      </c>
      <c r="K192" s="5">
        <f t="shared" si="98"/>
        <v>7.5288692566422508</v>
      </c>
      <c r="L192" s="5">
        <f t="shared" si="99"/>
        <v>5.3879440687536473E-3</v>
      </c>
      <c r="M192" s="5">
        <f t="shared" si="100"/>
        <v>5.359069631838409E-3</v>
      </c>
      <c r="N192" s="5">
        <f t="shared" si="101"/>
        <v>8.9999999999790248E-4</v>
      </c>
      <c r="O192" s="5">
        <f t="shared" si="102"/>
        <v>1.1800000000000921E-2</v>
      </c>
      <c r="P192" s="9">
        <f t="shared" si="103"/>
        <v>1.1871907000561055</v>
      </c>
      <c r="Q192" s="9"/>
      <c r="R192" s="5"/>
      <c r="S192" s="8"/>
      <c r="T192" s="10"/>
      <c r="U192" s="8"/>
    </row>
    <row r="193" spans="1:22">
      <c r="A193" s="54">
        <f t="shared" si="109"/>
        <v>1871</v>
      </c>
      <c r="B193" s="54" t="s">
        <v>46</v>
      </c>
      <c r="C193" s="54" t="s">
        <v>46</v>
      </c>
      <c r="D193" s="55">
        <v>13</v>
      </c>
      <c r="E193" s="56">
        <f t="shared" si="95"/>
        <v>0.82017260000000003</v>
      </c>
      <c r="F193" s="57">
        <v>70.84</v>
      </c>
      <c r="G193" s="58">
        <f t="shared" si="96"/>
        <v>79.224338400000008</v>
      </c>
      <c r="H193" s="56">
        <v>24.1464</v>
      </c>
      <c r="I193" s="56">
        <v>18.8064</v>
      </c>
      <c r="J193" s="59">
        <f t="shared" si="97"/>
        <v>18.8064</v>
      </c>
      <c r="K193" s="5">
        <f t="shared" si="98"/>
        <v>7.5342283262740892</v>
      </c>
      <c r="L193" s="5">
        <f t="shared" si="99"/>
        <v>5.359069631838409E-3</v>
      </c>
      <c r="M193" s="5">
        <f t="shared" si="100"/>
        <v>5.3305030269408249E-3</v>
      </c>
      <c r="N193" s="5">
        <f t="shared" si="101"/>
        <v>1.1800000000000921E-2</v>
      </c>
      <c r="O193" s="5">
        <f t="shared" si="102"/>
        <v>1.1099999999999E-2</v>
      </c>
      <c r="P193" s="9">
        <f t="shared" si="103"/>
        <v>2.1419551987668033</v>
      </c>
      <c r="Q193" s="9"/>
      <c r="R193" s="9"/>
      <c r="U193" s="8"/>
    </row>
    <row r="194" spans="1:22">
      <c r="A194" s="54">
        <f t="shared" si="109"/>
        <v>1881</v>
      </c>
      <c r="B194" s="54" t="s">
        <v>46</v>
      </c>
      <c r="C194" s="54" t="s">
        <v>46</v>
      </c>
      <c r="D194" s="55">
        <v>13</v>
      </c>
      <c r="E194" s="56">
        <f t="shared" si="95"/>
        <v>0.82017260000000003</v>
      </c>
      <c r="F194" s="57">
        <v>70.84</v>
      </c>
      <c r="G194" s="58">
        <f t="shared" si="96"/>
        <v>79.260757499999997</v>
      </c>
      <c r="H194" s="56">
        <v>24.157499999999999</v>
      </c>
      <c r="I194" s="56">
        <v>18.817499999999999</v>
      </c>
      <c r="J194" s="59">
        <f t="shared" si="97"/>
        <v>18.817499999999999</v>
      </c>
      <c r="K194" s="5">
        <f t="shared" si="98"/>
        <v>7.5395588293010301</v>
      </c>
      <c r="L194" s="5">
        <f t="shared" si="99"/>
        <v>5.3305030269408249E-3</v>
      </c>
      <c r="M194" s="5">
        <f t="shared" si="100"/>
        <v>5.3022393574275739E-3</v>
      </c>
      <c r="N194" s="5">
        <f t="shared" si="101"/>
        <v>1.1099999999999E-2</v>
      </c>
      <c r="O194" s="5">
        <f t="shared" si="102"/>
        <v>-2.8000000000005798E-3</v>
      </c>
      <c r="P194" s="9">
        <f t="shared" si="103"/>
        <v>0.77366866077517904</v>
      </c>
      <c r="Q194" s="9"/>
      <c r="R194" s="5"/>
      <c r="S194" s="8"/>
      <c r="T194" s="10"/>
      <c r="U194" s="8"/>
    </row>
    <row r="195" spans="1:22">
      <c r="A195" s="54">
        <f t="shared" si="109"/>
        <v>1891</v>
      </c>
      <c r="B195" s="54" t="s">
        <v>46</v>
      </c>
      <c r="C195" s="54" t="s">
        <v>46</v>
      </c>
      <c r="D195" s="55">
        <v>13</v>
      </c>
      <c r="E195" s="56">
        <f t="shared" si="95"/>
        <v>0.82017260000000003</v>
      </c>
      <c r="F195" s="57">
        <v>70.84</v>
      </c>
      <c r="G195" s="58">
        <f t="shared" si="96"/>
        <v>79.251570700000002</v>
      </c>
      <c r="H195" s="56">
        <v>24.154699999999998</v>
      </c>
      <c r="I195" s="56">
        <v>18.814699999999998</v>
      </c>
      <c r="J195" s="59">
        <f t="shared" si="97"/>
        <v>18.814699999999998</v>
      </c>
      <c r="K195" s="5">
        <f t="shared" si="98"/>
        <v>7.5448610686584576</v>
      </c>
      <c r="L195" s="5">
        <f t="shared" si="99"/>
        <v>5.3022393574275739E-3</v>
      </c>
      <c r="M195" s="5">
        <f t="shared" si="100"/>
        <v>5.2742738299711434E-3</v>
      </c>
      <c r="N195" s="5">
        <f t="shared" si="101"/>
        <v>-2.8000000000005798E-3</v>
      </c>
      <c r="O195" s="5">
        <f t="shared" si="102"/>
        <v>3.8000000000018019E-3</v>
      </c>
      <c r="P195" s="9">
        <f t="shared" si="103"/>
        <v>9.7850448377355112E-2</v>
      </c>
      <c r="Q195" s="9"/>
      <c r="R195" s="5"/>
      <c r="S195" s="8"/>
      <c r="T195" s="10"/>
      <c r="U195" s="8"/>
    </row>
    <row r="196" spans="1:22">
      <c r="A196" s="54">
        <f t="shared" si="109"/>
        <v>1901</v>
      </c>
      <c r="B196" s="54" t="s">
        <v>46</v>
      </c>
      <c r="C196" s="54" t="s">
        <v>46</v>
      </c>
      <c r="D196" s="55">
        <v>13</v>
      </c>
      <c r="E196" s="56">
        <f t="shared" si="95"/>
        <v>0.82017260000000003</v>
      </c>
      <c r="F196" s="57">
        <v>70.84</v>
      </c>
      <c r="G196" s="58">
        <f t="shared" si="96"/>
        <v>79.264038499999998</v>
      </c>
      <c r="H196" s="56">
        <v>24.1585</v>
      </c>
      <c r="I196" s="56">
        <v>18.8185</v>
      </c>
      <c r="J196" s="59">
        <f t="shared" si="97"/>
        <v>18.8185</v>
      </c>
      <c r="K196" s="5">
        <f t="shared" si="98"/>
        <v>7.5501353424884288</v>
      </c>
      <c r="L196" s="5">
        <f t="shared" si="99"/>
        <v>5.2742738299711434E-3</v>
      </c>
      <c r="M196" s="5">
        <f t="shared" si="100"/>
        <v>5.2466017518444374E-3</v>
      </c>
      <c r="N196" s="5">
        <f t="shared" si="101"/>
        <v>3.8000000000018019E-3</v>
      </c>
      <c r="O196" s="5">
        <f t="shared" si="102"/>
        <v>3.4299999999998221E-2</v>
      </c>
      <c r="P196" s="9">
        <f t="shared" si="103"/>
        <v>3.6366717370020019</v>
      </c>
      <c r="Q196" s="9"/>
      <c r="R196" s="9"/>
      <c r="U196" s="8"/>
    </row>
    <row r="197" spans="1:22">
      <c r="A197" s="54">
        <f t="shared" si="109"/>
        <v>1911</v>
      </c>
      <c r="B197" s="54" t="s">
        <v>46</v>
      </c>
      <c r="C197" s="54" t="s">
        <v>46</v>
      </c>
      <c r="D197" s="55">
        <v>13</v>
      </c>
      <c r="E197" s="56">
        <f t="shared" ref="E197:E260" si="145">D197*0.0630902</f>
        <v>0.82017260000000003</v>
      </c>
      <c r="F197" s="57">
        <v>70.84</v>
      </c>
      <c r="G197" s="58">
        <f t="shared" ref="G197:G260" si="146">H197*3.281</f>
        <v>79.376576799999995</v>
      </c>
      <c r="H197" s="56">
        <v>24.192799999999998</v>
      </c>
      <c r="I197" s="56">
        <v>18.852799999999998</v>
      </c>
      <c r="J197" s="59">
        <f t="shared" ref="J197:J260" si="147">I197</f>
        <v>18.852799999999998</v>
      </c>
      <c r="K197" s="5">
        <f t="shared" ref="K197:K260" si="148">LN(A197)</f>
        <v>7.5553819442402732</v>
      </c>
      <c r="L197" s="5">
        <f t="shared" ref="L197:L260" si="149">K197-K196</f>
        <v>5.2466017518444374E-3</v>
      </c>
      <c r="M197" s="5">
        <f t="shared" ref="M197:M260" si="150">K198-K197</f>
        <v>5.2192185282837755E-3</v>
      </c>
      <c r="N197" s="5">
        <f t="shared" ref="N197:N260" si="151">I197-I196</f>
        <v>3.4299999999998221E-2</v>
      </c>
      <c r="O197" s="5">
        <f t="shared" ref="O197:O260" si="152">I198-I197</f>
        <v>-5.49999999999784E-3</v>
      </c>
      <c r="P197" s="9">
        <f t="shared" ref="P197:P260" si="153">(((N197/L197)*M197)+((O197/M197)*L197))/(L197+M197)</f>
        <v>2.7319525135333267</v>
      </c>
      <c r="Q197" s="9"/>
      <c r="R197" s="5"/>
      <c r="S197" s="8"/>
      <c r="T197" s="10"/>
      <c r="U197" s="8"/>
    </row>
    <row r="198" spans="1:22">
      <c r="A198" s="54">
        <f t="shared" si="109"/>
        <v>1921</v>
      </c>
      <c r="B198" s="54" t="s">
        <v>46</v>
      </c>
      <c r="C198" s="54" t="s">
        <v>46</v>
      </c>
      <c r="D198" s="55">
        <v>13</v>
      </c>
      <c r="E198" s="56">
        <f t="shared" si="145"/>
        <v>0.82017260000000003</v>
      </c>
      <c r="F198" s="57">
        <v>70.84</v>
      </c>
      <c r="G198" s="58">
        <f t="shared" si="146"/>
        <v>79.35853130000001</v>
      </c>
      <c r="H198" s="56">
        <v>24.1873</v>
      </c>
      <c r="I198" s="56">
        <v>18.847300000000001</v>
      </c>
      <c r="J198" s="59">
        <f t="shared" si="147"/>
        <v>18.847300000000001</v>
      </c>
      <c r="K198" s="5">
        <f t="shared" si="148"/>
        <v>7.560601162768557</v>
      </c>
      <c r="L198" s="5">
        <f t="shared" si="149"/>
        <v>5.2192185282837755E-3</v>
      </c>
      <c r="M198" s="5">
        <f t="shared" si="150"/>
        <v>5.1921196599575836E-3</v>
      </c>
      <c r="N198" s="5">
        <f t="shared" si="151"/>
        <v>-5.49999999999784E-3</v>
      </c>
      <c r="O198" s="5">
        <f t="shared" si="152"/>
        <v>1.2000000000000455E-2</v>
      </c>
      <c r="P198" s="9">
        <f t="shared" si="153"/>
        <v>0.63307783948844987</v>
      </c>
      <c r="Q198" s="9"/>
      <c r="R198" s="5"/>
      <c r="S198" s="8"/>
      <c r="T198" s="10"/>
      <c r="U198" s="8"/>
    </row>
    <row r="199" spans="1:22">
      <c r="A199" s="54">
        <f t="shared" si="109"/>
        <v>1931</v>
      </c>
      <c r="B199" s="54" t="s">
        <v>46</v>
      </c>
      <c r="C199" s="54" t="s">
        <v>46</v>
      </c>
      <c r="D199" s="55">
        <v>13</v>
      </c>
      <c r="E199" s="56">
        <f t="shared" si="145"/>
        <v>0.82017260000000003</v>
      </c>
      <c r="F199" s="57">
        <v>70.84</v>
      </c>
      <c r="G199" s="58">
        <f t="shared" si="146"/>
        <v>79.39790330000001</v>
      </c>
      <c r="H199" s="56">
        <v>24.199300000000001</v>
      </c>
      <c r="I199" s="56">
        <v>18.859300000000001</v>
      </c>
      <c r="J199" s="59">
        <f t="shared" si="147"/>
        <v>18.859300000000001</v>
      </c>
      <c r="K199" s="5">
        <f t="shared" si="148"/>
        <v>7.5657932824285146</v>
      </c>
      <c r="L199" s="5">
        <f t="shared" si="149"/>
        <v>5.1921196599575836E-3</v>
      </c>
      <c r="M199" s="5">
        <f t="shared" si="150"/>
        <v>5.165300740495482E-3</v>
      </c>
      <c r="N199" s="5">
        <f t="shared" si="151"/>
        <v>1.2000000000000455E-2</v>
      </c>
      <c r="O199" s="5">
        <f t="shared" si="152"/>
        <v>4.199999999997317E-3</v>
      </c>
      <c r="P199" s="9">
        <f t="shared" si="153"/>
        <v>1.5602169825206051</v>
      </c>
      <c r="Q199" s="9"/>
      <c r="R199" s="5">
        <f t="shared" ref="R199" si="154">K207-K199</f>
        <v>4.0594107344137598E-2</v>
      </c>
      <c r="S199" s="8">
        <f t="shared" ref="S199" si="155">K215-K207</f>
        <v>3.9010309655981068E-2</v>
      </c>
      <c r="T199" s="10">
        <f t="shared" ref="T199" si="156">I207-I199</f>
        <v>4.2999999999999261E-2</v>
      </c>
      <c r="U199" s="8">
        <f t="shared" ref="U199" si="157">I215-I207</f>
        <v>6.4799999999998192E-2</v>
      </c>
      <c r="V199">
        <f t="shared" ref="V199" si="158">(((T199/R199)*S199)+((U199/S199)*R199))/(R199+S199)</f>
        <v>1.3661701789454124</v>
      </c>
    </row>
    <row r="200" spans="1:22">
      <c r="A200" s="54">
        <f t="shared" ref="A200:A263" si="159">A199+10</f>
        <v>1941</v>
      </c>
      <c r="B200" s="54" t="s">
        <v>46</v>
      </c>
      <c r="C200" s="54" t="s">
        <v>46</v>
      </c>
      <c r="D200" s="55">
        <v>13</v>
      </c>
      <c r="E200" s="56">
        <f t="shared" si="145"/>
        <v>0.82017260000000003</v>
      </c>
      <c r="F200" s="57">
        <v>70.84</v>
      </c>
      <c r="G200" s="58">
        <f t="shared" si="146"/>
        <v>79.411683499999995</v>
      </c>
      <c r="H200" s="56">
        <v>24.203499999999998</v>
      </c>
      <c r="I200" s="56">
        <v>18.863499999999998</v>
      </c>
      <c r="J200" s="59">
        <f t="shared" si="147"/>
        <v>18.863499999999998</v>
      </c>
      <c r="K200" s="5">
        <f t="shared" si="148"/>
        <v>7.57095858316901</v>
      </c>
      <c r="L200" s="5">
        <f t="shared" si="149"/>
        <v>5.165300740495482E-3</v>
      </c>
      <c r="M200" s="5">
        <f t="shared" si="150"/>
        <v>5.1387574541008618E-3</v>
      </c>
      <c r="N200" s="5">
        <f t="shared" si="151"/>
        <v>4.199999999997317E-3</v>
      </c>
      <c r="O200" s="5">
        <f t="shared" si="152"/>
        <v>9.4000000000029615E-3</v>
      </c>
      <c r="P200" s="9">
        <f t="shared" si="153"/>
        <v>1.3224858446993273</v>
      </c>
      <c r="Q200" s="9"/>
      <c r="R200" s="5"/>
      <c r="S200" s="8"/>
      <c r="T200" s="10"/>
      <c r="U200" s="8"/>
    </row>
    <row r="201" spans="1:22">
      <c r="A201" s="54">
        <f t="shared" si="159"/>
        <v>1951</v>
      </c>
      <c r="B201" s="54" t="s">
        <v>46</v>
      </c>
      <c r="C201" s="54" t="s">
        <v>46</v>
      </c>
      <c r="D201" s="55">
        <v>13</v>
      </c>
      <c r="E201" s="56">
        <f t="shared" si="145"/>
        <v>0.82017260000000003</v>
      </c>
      <c r="F201" s="57">
        <v>70.84</v>
      </c>
      <c r="G201" s="58">
        <f t="shared" si="146"/>
        <v>79.442524900000009</v>
      </c>
      <c r="H201" s="56">
        <v>24.212900000000001</v>
      </c>
      <c r="I201" s="56">
        <v>18.872900000000001</v>
      </c>
      <c r="J201" s="59">
        <f t="shared" si="147"/>
        <v>18.872900000000001</v>
      </c>
      <c r="K201" s="5">
        <f t="shared" si="148"/>
        <v>7.5760973406231109</v>
      </c>
      <c r="L201" s="5">
        <f t="shared" si="149"/>
        <v>5.1387574541008618E-3</v>
      </c>
      <c r="M201" s="5">
        <f t="shared" si="150"/>
        <v>5.1124855732354035E-3</v>
      </c>
      <c r="N201" s="5">
        <f t="shared" si="151"/>
        <v>9.4000000000029615E-3</v>
      </c>
      <c r="O201" s="5">
        <f t="shared" si="152"/>
        <v>-3.700000000002035E-3</v>
      </c>
      <c r="P201" s="9">
        <f t="shared" si="153"/>
        <v>0.54948742032288889</v>
      </c>
      <c r="Q201" s="9"/>
      <c r="R201" s="9"/>
      <c r="U201" s="8"/>
    </row>
    <row r="202" spans="1:22">
      <c r="A202" s="54">
        <f t="shared" si="159"/>
        <v>1961</v>
      </c>
      <c r="B202" s="54" t="s">
        <v>46</v>
      </c>
      <c r="C202" s="54" t="s">
        <v>46</v>
      </c>
      <c r="D202" s="55">
        <v>13</v>
      </c>
      <c r="E202" s="56">
        <f t="shared" si="145"/>
        <v>0.82017260000000003</v>
      </c>
      <c r="F202" s="57">
        <v>70.84</v>
      </c>
      <c r="G202" s="58">
        <f t="shared" si="146"/>
        <v>79.430385200000003</v>
      </c>
      <c r="H202" s="56">
        <v>24.209199999999999</v>
      </c>
      <c r="I202" s="56">
        <v>18.869199999999999</v>
      </c>
      <c r="J202" s="59">
        <f t="shared" si="147"/>
        <v>18.869199999999999</v>
      </c>
      <c r="K202" s="5">
        <f t="shared" si="148"/>
        <v>7.5812098261963463</v>
      </c>
      <c r="L202" s="5">
        <f t="shared" si="149"/>
        <v>5.1124855732354035E-3</v>
      </c>
      <c r="M202" s="5">
        <f t="shared" si="150"/>
        <v>5.0864809563737623E-3</v>
      </c>
      <c r="N202" s="5">
        <f t="shared" si="151"/>
        <v>-3.700000000002035E-3</v>
      </c>
      <c r="O202" s="5">
        <f t="shared" si="152"/>
        <v>6.7000000000021487E-3</v>
      </c>
      <c r="P202" s="9">
        <f t="shared" si="153"/>
        <v>0.29935128613570894</v>
      </c>
      <c r="Q202" s="9"/>
      <c r="R202" s="5"/>
      <c r="S202" s="8"/>
      <c r="T202" s="10"/>
      <c r="U202" s="8"/>
    </row>
    <row r="203" spans="1:22">
      <c r="A203" s="54">
        <f t="shared" si="159"/>
        <v>1971</v>
      </c>
      <c r="B203" s="54" t="s">
        <v>46</v>
      </c>
      <c r="C203" s="54" t="s">
        <v>46</v>
      </c>
      <c r="D203" s="55">
        <v>13</v>
      </c>
      <c r="E203" s="56">
        <f t="shared" si="145"/>
        <v>0.82017260000000003</v>
      </c>
      <c r="F203" s="57">
        <v>70.84</v>
      </c>
      <c r="G203" s="58">
        <f t="shared" si="146"/>
        <v>79.452367900000013</v>
      </c>
      <c r="H203" s="56">
        <v>24.215900000000001</v>
      </c>
      <c r="I203" s="56">
        <v>18.875900000000001</v>
      </c>
      <c r="J203" s="59">
        <f t="shared" si="147"/>
        <v>18.875900000000001</v>
      </c>
      <c r="K203" s="5">
        <f t="shared" si="148"/>
        <v>7.5862963071527201</v>
      </c>
      <c r="L203" s="5">
        <f t="shared" si="149"/>
        <v>5.0864809563737623E-3</v>
      </c>
      <c r="M203" s="5">
        <f t="shared" si="150"/>
        <v>5.0607395458310833E-3</v>
      </c>
      <c r="N203" s="5">
        <f t="shared" si="151"/>
        <v>6.7000000000021487E-3</v>
      </c>
      <c r="O203" s="5">
        <f t="shared" si="152"/>
        <v>9.2999999999996419E-3</v>
      </c>
      <c r="P203" s="9">
        <f t="shared" si="153"/>
        <v>1.5781067675821197</v>
      </c>
      <c r="Q203" s="9"/>
      <c r="R203" s="5"/>
      <c r="S203" s="8"/>
      <c r="T203" s="10"/>
      <c r="U203" s="8"/>
    </row>
    <row r="204" spans="1:22">
      <c r="A204" s="54">
        <f t="shared" si="159"/>
        <v>1981</v>
      </c>
      <c r="B204" s="54" t="s">
        <v>46</v>
      </c>
      <c r="C204" s="54" t="s">
        <v>46</v>
      </c>
      <c r="D204" s="55">
        <v>13</v>
      </c>
      <c r="E204" s="56">
        <f t="shared" si="145"/>
        <v>0.82017260000000003</v>
      </c>
      <c r="F204" s="57">
        <v>70.84</v>
      </c>
      <c r="G204" s="58">
        <f t="shared" si="146"/>
        <v>79.482881200000008</v>
      </c>
      <c r="H204" s="56">
        <v>24.225200000000001</v>
      </c>
      <c r="I204" s="56">
        <v>18.885200000000001</v>
      </c>
      <c r="J204" s="59">
        <f t="shared" si="147"/>
        <v>18.885200000000001</v>
      </c>
      <c r="K204" s="5">
        <f t="shared" si="148"/>
        <v>7.5913570466985512</v>
      </c>
      <c r="L204" s="5">
        <f t="shared" si="149"/>
        <v>5.0607395458310833E-3</v>
      </c>
      <c r="M204" s="5">
        <f t="shared" si="150"/>
        <v>5.0352573656446964E-3</v>
      </c>
      <c r="N204" s="5">
        <f t="shared" si="151"/>
        <v>9.2999999999996419E-3</v>
      </c>
      <c r="O204" s="5">
        <f t="shared" si="152"/>
        <v>9.5999999999989427E-3</v>
      </c>
      <c r="P204" s="9">
        <f t="shared" si="153"/>
        <v>1.8722029508923828</v>
      </c>
      <c r="Q204" s="9"/>
      <c r="R204" s="9"/>
      <c r="U204" s="8"/>
    </row>
    <row r="205" spans="1:22">
      <c r="A205" s="54">
        <f t="shared" si="159"/>
        <v>1991</v>
      </c>
      <c r="B205" s="54" t="s">
        <v>46</v>
      </c>
      <c r="C205" s="54" t="s">
        <v>46</v>
      </c>
      <c r="D205" s="55">
        <v>13</v>
      </c>
      <c r="E205" s="56">
        <f t="shared" si="145"/>
        <v>0.82017260000000003</v>
      </c>
      <c r="F205" s="57">
        <v>70.84</v>
      </c>
      <c r="G205" s="58">
        <f t="shared" si="146"/>
        <v>79.514378800000003</v>
      </c>
      <c r="H205" s="56">
        <v>24.2348</v>
      </c>
      <c r="I205" s="56">
        <v>18.8948</v>
      </c>
      <c r="J205" s="59">
        <f t="shared" si="147"/>
        <v>18.8948</v>
      </c>
      <c r="K205" s="5">
        <f t="shared" si="148"/>
        <v>7.5963923040641959</v>
      </c>
      <c r="L205" s="5">
        <f t="shared" si="149"/>
        <v>5.0352573656446964E-3</v>
      </c>
      <c r="M205" s="5">
        <f t="shared" si="150"/>
        <v>5.0100305195375228E-3</v>
      </c>
      <c r="N205" s="5">
        <f t="shared" si="151"/>
        <v>9.5999999999989427E-3</v>
      </c>
      <c r="O205" s="5">
        <f t="shared" si="152"/>
        <v>4.5000000000001705E-3</v>
      </c>
      <c r="P205" s="9">
        <f t="shared" si="153"/>
        <v>1.4011108962286203</v>
      </c>
      <c r="Q205" s="9"/>
      <c r="R205" s="5"/>
      <c r="S205" s="8"/>
      <c r="T205" s="10"/>
      <c r="U205" s="8"/>
    </row>
    <row r="206" spans="1:22">
      <c r="A206" s="54">
        <f t="shared" si="159"/>
        <v>2001</v>
      </c>
      <c r="B206" s="54" t="s">
        <v>46</v>
      </c>
      <c r="C206" s="54" t="s">
        <v>46</v>
      </c>
      <c r="D206" s="55">
        <v>13</v>
      </c>
      <c r="E206" s="56">
        <f t="shared" si="145"/>
        <v>0.82017260000000003</v>
      </c>
      <c r="F206" s="57">
        <v>70.84</v>
      </c>
      <c r="G206" s="58">
        <f t="shared" si="146"/>
        <v>79.529143300000001</v>
      </c>
      <c r="H206" s="56">
        <v>24.2393</v>
      </c>
      <c r="I206" s="56">
        <v>18.8993</v>
      </c>
      <c r="J206" s="59">
        <f t="shared" si="147"/>
        <v>18.8993</v>
      </c>
      <c r="K206" s="5">
        <f t="shared" si="148"/>
        <v>7.6014023345837334</v>
      </c>
      <c r="L206" s="5">
        <f t="shared" si="149"/>
        <v>5.0100305195375228E-3</v>
      </c>
      <c r="M206" s="5">
        <f t="shared" si="150"/>
        <v>4.9850551889187855E-3</v>
      </c>
      <c r="N206" s="5">
        <f t="shared" si="151"/>
        <v>4.5000000000001705E-3</v>
      </c>
      <c r="O206" s="5">
        <f t="shared" si="152"/>
        <v>3.0000000000001137E-3</v>
      </c>
      <c r="P206" s="9">
        <f t="shared" si="153"/>
        <v>0.74962812189420602</v>
      </c>
      <c r="Q206" s="9"/>
      <c r="R206" s="5"/>
      <c r="S206" s="8"/>
      <c r="T206" s="10"/>
      <c r="U206" s="8"/>
    </row>
    <row r="207" spans="1:22">
      <c r="A207" s="54">
        <f t="shared" si="159"/>
        <v>2011</v>
      </c>
      <c r="B207" s="54" t="s">
        <v>46</v>
      </c>
      <c r="C207" s="54" t="s">
        <v>46</v>
      </c>
      <c r="D207" s="55">
        <v>13</v>
      </c>
      <c r="E207" s="56">
        <f t="shared" si="145"/>
        <v>0.82017260000000003</v>
      </c>
      <c r="F207" s="57">
        <v>70.84</v>
      </c>
      <c r="G207" s="58">
        <f t="shared" si="146"/>
        <v>79.538986300000005</v>
      </c>
      <c r="H207" s="56">
        <v>24.2423</v>
      </c>
      <c r="I207" s="56">
        <v>18.9023</v>
      </c>
      <c r="J207" s="59">
        <f t="shared" si="147"/>
        <v>18.9023</v>
      </c>
      <c r="K207" s="5">
        <f t="shared" si="148"/>
        <v>7.6063873897726522</v>
      </c>
      <c r="L207" s="5">
        <f t="shared" si="149"/>
        <v>4.9850551889187855E-3</v>
      </c>
      <c r="M207" s="5">
        <f t="shared" si="150"/>
        <v>4.9603276309690969E-3</v>
      </c>
      <c r="N207" s="5">
        <f t="shared" si="151"/>
        <v>3.0000000000001137E-3</v>
      </c>
      <c r="O207" s="5">
        <f t="shared" si="152"/>
        <v>2.8000000000005798E-3</v>
      </c>
      <c r="P207" s="9">
        <f t="shared" si="153"/>
        <v>0.5830924032545719</v>
      </c>
      <c r="Q207" s="9"/>
      <c r="R207" s="5">
        <f t="shared" ref="R207" si="160">K215-K207</f>
        <v>3.9010309655981068E-2</v>
      </c>
      <c r="S207" s="8">
        <f t="shared" ref="S207" si="161">K223-K215</f>
        <v>3.7545470449658502E-2</v>
      </c>
      <c r="T207" s="10">
        <f t="shared" ref="T207" si="162">I215-I207</f>
        <v>6.4799999999998192E-2</v>
      </c>
      <c r="U207" s="8">
        <f t="shared" ref="U207" si="163">I223-I215</f>
        <v>3.4600000000001074E-2</v>
      </c>
      <c r="V207">
        <f t="shared" ref="V207" si="164">(((T207/R207)*S207)+((U207/S207)*R207))/(R207+S207)</f>
        <v>1.2842489212189483</v>
      </c>
    </row>
    <row r="208" spans="1:22">
      <c r="A208" s="54">
        <f t="shared" si="159"/>
        <v>2021</v>
      </c>
      <c r="B208" s="54" t="s">
        <v>46</v>
      </c>
      <c r="C208" s="54" t="s">
        <v>46</v>
      </c>
      <c r="D208" s="55">
        <v>13</v>
      </c>
      <c r="E208" s="56">
        <f t="shared" si="145"/>
        <v>0.82017260000000003</v>
      </c>
      <c r="F208" s="57">
        <v>70.84</v>
      </c>
      <c r="G208" s="58">
        <f t="shared" si="146"/>
        <v>79.5481731</v>
      </c>
      <c r="H208" s="56">
        <v>24.245100000000001</v>
      </c>
      <c r="I208" s="56">
        <v>18.905100000000001</v>
      </c>
      <c r="J208" s="59">
        <f t="shared" si="147"/>
        <v>18.905100000000001</v>
      </c>
      <c r="K208" s="5">
        <f t="shared" si="148"/>
        <v>7.6113477174036213</v>
      </c>
      <c r="L208" s="5">
        <f t="shared" si="149"/>
        <v>4.9603276309690969E-3</v>
      </c>
      <c r="M208" s="5">
        <f t="shared" si="150"/>
        <v>4.9358441767637373E-3</v>
      </c>
      <c r="N208" s="5">
        <f t="shared" si="151"/>
        <v>2.8000000000005798E-3</v>
      </c>
      <c r="O208" s="5">
        <f t="shared" si="152"/>
        <v>-7.1000000000012164E-3</v>
      </c>
      <c r="P208" s="9">
        <f t="shared" si="153"/>
        <v>-0.4394667831585341</v>
      </c>
      <c r="Q208" s="9"/>
      <c r="R208" s="5"/>
      <c r="S208" s="8"/>
      <c r="T208" s="10"/>
      <c r="U208" s="8"/>
    </row>
    <row r="209" spans="1:22">
      <c r="A209" s="54">
        <f t="shared" si="159"/>
        <v>2031</v>
      </c>
      <c r="B209" s="54" t="s">
        <v>46</v>
      </c>
      <c r="C209" s="54" t="s">
        <v>46</v>
      </c>
      <c r="D209" s="55">
        <v>13</v>
      </c>
      <c r="E209" s="56">
        <f t="shared" si="145"/>
        <v>0.82017260000000003</v>
      </c>
      <c r="F209" s="57">
        <v>70.84</v>
      </c>
      <c r="G209" s="58">
        <f t="shared" si="146"/>
        <v>79.524878000000001</v>
      </c>
      <c r="H209" s="56">
        <v>24.238</v>
      </c>
      <c r="I209" s="56">
        <v>18.898</v>
      </c>
      <c r="J209" s="59">
        <f t="shared" si="147"/>
        <v>18.898</v>
      </c>
      <c r="K209" s="5">
        <f t="shared" si="148"/>
        <v>7.616283561580385</v>
      </c>
      <c r="L209" s="5">
        <f t="shared" si="149"/>
        <v>4.9358441767637373E-3</v>
      </c>
      <c r="M209" s="5">
        <f t="shared" si="150"/>
        <v>4.9116012294598832E-3</v>
      </c>
      <c r="N209" s="5">
        <f t="shared" si="151"/>
        <v>-7.1000000000012164E-3</v>
      </c>
      <c r="O209" s="5">
        <f t="shared" si="152"/>
        <v>1.3899999999999579E-2</v>
      </c>
      <c r="P209" s="9">
        <f t="shared" si="153"/>
        <v>0.70104281131416457</v>
      </c>
      <c r="Q209" s="9"/>
      <c r="R209" s="9"/>
      <c r="U209" s="8"/>
    </row>
    <row r="210" spans="1:22">
      <c r="A210" s="54">
        <f t="shared" si="159"/>
        <v>2041</v>
      </c>
      <c r="B210" s="54" t="s">
        <v>46</v>
      </c>
      <c r="C210" s="54" t="s">
        <v>46</v>
      </c>
      <c r="D210" s="55">
        <v>13</v>
      </c>
      <c r="E210" s="56">
        <f t="shared" si="145"/>
        <v>0.82017260000000003</v>
      </c>
      <c r="F210" s="57">
        <v>70.84</v>
      </c>
      <c r="G210" s="58">
        <f t="shared" si="146"/>
        <v>79.570483899999999</v>
      </c>
      <c r="H210" s="56">
        <v>24.251899999999999</v>
      </c>
      <c r="I210" s="56">
        <v>18.911899999999999</v>
      </c>
      <c r="J210" s="59">
        <f t="shared" si="147"/>
        <v>18.911899999999999</v>
      </c>
      <c r="K210" s="5">
        <f t="shared" si="148"/>
        <v>7.6211951628098449</v>
      </c>
      <c r="L210" s="5">
        <f t="shared" si="149"/>
        <v>4.9116012294598832E-3</v>
      </c>
      <c r="M210" s="5">
        <f t="shared" si="150"/>
        <v>4.8875952625353491E-3</v>
      </c>
      <c r="N210" s="5">
        <f t="shared" si="151"/>
        <v>1.3899999999999579E-2</v>
      </c>
      <c r="O210" s="5">
        <f t="shared" si="152"/>
        <v>-2.6000000000010459E-3</v>
      </c>
      <c r="P210" s="9">
        <f t="shared" si="153"/>
        <v>1.1449195972711914</v>
      </c>
      <c r="Q210" s="9"/>
      <c r="R210" s="5"/>
      <c r="S210" s="8"/>
      <c r="T210" s="10"/>
      <c r="U210" s="8"/>
    </row>
    <row r="211" spans="1:22">
      <c r="A211" s="54">
        <f t="shared" si="159"/>
        <v>2051</v>
      </c>
      <c r="B211" s="54" t="s">
        <v>46</v>
      </c>
      <c r="C211" s="54" t="s">
        <v>46</v>
      </c>
      <c r="D211" s="55">
        <v>13</v>
      </c>
      <c r="E211" s="56">
        <f t="shared" si="145"/>
        <v>0.82017260000000003</v>
      </c>
      <c r="F211" s="57">
        <v>70.84</v>
      </c>
      <c r="G211" s="58">
        <f t="shared" si="146"/>
        <v>79.561953299999999</v>
      </c>
      <c r="H211" s="56">
        <v>24.249299999999998</v>
      </c>
      <c r="I211" s="56">
        <v>18.909299999999998</v>
      </c>
      <c r="J211" s="59">
        <f t="shared" si="147"/>
        <v>18.909299999999998</v>
      </c>
      <c r="K211" s="5">
        <f t="shared" si="148"/>
        <v>7.6260827580723802</v>
      </c>
      <c r="L211" s="5">
        <f t="shared" si="149"/>
        <v>4.8875952625353491E-3</v>
      </c>
      <c r="M211" s="5">
        <f t="shared" si="150"/>
        <v>4.8638228180788445E-3</v>
      </c>
      <c r="N211" s="5">
        <f t="shared" si="151"/>
        <v>-2.6000000000010459E-3</v>
      </c>
      <c r="O211" s="5">
        <f t="shared" si="152"/>
        <v>7.40000000000407E-3</v>
      </c>
      <c r="P211" s="9">
        <f t="shared" si="153"/>
        <v>0.4972419601835073</v>
      </c>
      <c r="Q211" s="9"/>
      <c r="R211" s="5"/>
      <c r="S211" s="8"/>
      <c r="T211" s="10"/>
      <c r="U211" s="8"/>
    </row>
    <row r="212" spans="1:22">
      <c r="A212" s="54">
        <f t="shared" si="159"/>
        <v>2061</v>
      </c>
      <c r="B212" s="54" t="s">
        <v>46</v>
      </c>
      <c r="C212" s="54" t="s">
        <v>46</v>
      </c>
      <c r="D212" s="55">
        <v>13</v>
      </c>
      <c r="E212" s="56">
        <f t="shared" si="145"/>
        <v>0.82017260000000003</v>
      </c>
      <c r="F212" s="57">
        <v>70.84</v>
      </c>
      <c r="G212" s="58">
        <f t="shared" si="146"/>
        <v>79.586232700000011</v>
      </c>
      <c r="H212" s="56">
        <v>24.256700000000002</v>
      </c>
      <c r="I212" s="56">
        <v>18.916700000000002</v>
      </c>
      <c r="J212" s="59">
        <f t="shared" si="147"/>
        <v>18.916700000000002</v>
      </c>
      <c r="K212" s="5">
        <f t="shared" si="148"/>
        <v>7.6309465808904591</v>
      </c>
      <c r="L212" s="5">
        <f t="shared" si="149"/>
        <v>4.8638228180788445E-3</v>
      </c>
      <c r="M212" s="5">
        <f t="shared" si="150"/>
        <v>4.8402805051255271E-3</v>
      </c>
      <c r="N212" s="5">
        <f t="shared" si="151"/>
        <v>7.40000000000407E-3</v>
      </c>
      <c r="O212" s="5">
        <f t="shared" si="152"/>
        <v>1.7299999999998761E-2</v>
      </c>
      <c r="P212" s="9">
        <f t="shared" si="153"/>
        <v>2.5502949968235105</v>
      </c>
      <c r="Q212" s="9"/>
      <c r="R212" s="9"/>
      <c r="U212" s="8"/>
    </row>
    <row r="213" spans="1:22">
      <c r="A213" s="54">
        <f t="shared" si="159"/>
        <v>2071</v>
      </c>
      <c r="B213" s="54" t="s">
        <v>46</v>
      </c>
      <c r="C213" s="54" t="s">
        <v>46</v>
      </c>
      <c r="D213" s="55">
        <v>13</v>
      </c>
      <c r="E213" s="56">
        <f t="shared" si="145"/>
        <v>0.82017260000000003</v>
      </c>
      <c r="F213" s="57">
        <v>70.84</v>
      </c>
      <c r="G213" s="58">
        <f t="shared" si="146"/>
        <v>79.642994000000002</v>
      </c>
      <c r="H213" s="56">
        <v>24.274000000000001</v>
      </c>
      <c r="I213" s="56">
        <v>18.934000000000001</v>
      </c>
      <c r="J213" s="59">
        <f t="shared" si="147"/>
        <v>18.934000000000001</v>
      </c>
      <c r="K213" s="5">
        <f t="shared" si="148"/>
        <v>7.6357868613955846</v>
      </c>
      <c r="L213" s="5">
        <f t="shared" si="149"/>
        <v>4.8402805051255271E-3</v>
      </c>
      <c r="M213" s="5">
        <f t="shared" si="150"/>
        <v>4.8169649980494E-3</v>
      </c>
      <c r="N213" s="5">
        <f t="shared" si="151"/>
        <v>1.7299999999998761E-2</v>
      </c>
      <c r="O213" s="5">
        <f t="shared" si="152"/>
        <v>9.2999999999996419E-3</v>
      </c>
      <c r="P213" s="9">
        <f t="shared" si="153"/>
        <v>2.7504406956459126</v>
      </c>
      <c r="Q213" s="9"/>
      <c r="R213" s="5"/>
      <c r="S213" s="8"/>
      <c r="T213" s="10"/>
      <c r="U213" s="8"/>
    </row>
    <row r="214" spans="1:22">
      <c r="A214" s="54">
        <f t="shared" si="159"/>
        <v>2081</v>
      </c>
      <c r="B214" s="54" t="s">
        <v>46</v>
      </c>
      <c r="C214" s="54" t="s">
        <v>46</v>
      </c>
      <c r="D214" s="55">
        <v>13</v>
      </c>
      <c r="E214" s="56">
        <f t="shared" si="145"/>
        <v>0.82017260000000003</v>
      </c>
      <c r="F214" s="57">
        <v>70.84</v>
      </c>
      <c r="G214" s="58">
        <f t="shared" si="146"/>
        <v>79.673507300000011</v>
      </c>
      <c r="H214" s="56">
        <v>24.283300000000001</v>
      </c>
      <c r="I214" s="56">
        <v>18.943300000000001</v>
      </c>
      <c r="J214" s="59">
        <f t="shared" si="147"/>
        <v>18.943300000000001</v>
      </c>
      <c r="K214" s="5">
        <f t="shared" si="148"/>
        <v>7.640603826393634</v>
      </c>
      <c r="L214" s="5">
        <f t="shared" si="149"/>
        <v>4.8169649980494E-3</v>
      </c>
      <c r="M214" s="5">
        <f t="shared" si="150"/>
        <v>4.7938730349992298E-3</v>
      </c>
      <c r="N214" s="5">
        <f t="shared" si="151"/>
        <v>9.2999999999996419E-3</v>
      </c>
      <c r="O214" s="5">
        <f t="shared" si="152"/>
        <v>2.3799999999997823E-2</v>
      </c>
      <c r="P214" s="9">
        <f t="shared" si="153"/>
        <v>3.451318268862841</v>
      </c>
      <c r="Q214" s="9"/>
      <c r="R214" s="5"/>
      <c r="S214" s="8"/>
      <c r="T214" s="10"/>
      <c r="U214" s="8"/>
    </row>
    <row r="215" spans="1:22">
      <c r="A215" s="54">
        <f t="shared" si="159"/>
        <v>2091</v>
      </c>
      <c r="B215" s="54" t="s">
        <v>46</v>
      </c>
      <c r="C215" s="54" t="s">
        <v>46</v>
      </c>
      <c r="D215" s="55">
        <v>13</v>
      </c>
      <c r="E215" s="56">
        <f t="shared" si="145"/>
        <v>0.82017260000000003</v>
      </c>
      <c r="F215" s="57">
        <v>70.84</v>
      </c>
      <c r="G215" s="58">
        <f t="shared" si="146"/>
        <v>79.751595100000003</v>
      </c>
      <c r="H215" s="56">
        <v>24.307099999999998</v>
      </c>
      <c r="I215" s="56">
        <v>18.967099999999999</v>
      </c>
      <c r="J215" s="59">
        <f t="shared" si="147"/>
        <v>18.967099999999999</v>
      </c>
      <c r="K215" s="5">
        <f t="shared" si="148"/>
        <v>7.6453976994286332</v>
      </c>
      <c r="L215" s="5">
        <f t="shared" si="149"/>
        <v>4.7938730349992298E-3</v>
      </c>
      <c r="M215" s="5">
        <f t="shared" si="150"/>
        <v>4.7710014163673264E-3</v>
      </c>
      <c r="N215" s="5">
        <f t="shared" si="151"/>
        <v>2.3799999999997823E-2</v>
      </c>
      <c r="O215" s="5">
        <f t="shared" si="152"/>
        <v>-5.9999999999860165E-4</v>
      </c>
      <c r="P215" s="9">
        <f t="shared" si="153"/>
        <v>2.4133692227678396</v>
      </c>
      <c r="Q215" s="9"/>
      <c r="R215" s="5">
        <f t="shared" ref="R215" si="165">K223-K215</f>
        <v>3.7545470449658502E-2</v>
      </c>
      <c r="S215" s="8">
        <f t="shared" ref="S215" si="166">K231-K223</f>
        <v>3.6186671028440642E-2</v>
      </c>
      <c r="T215" s="10">
        <f t="shared" ref="T215" si="167">I223-I215</f>
        <v>3.4600000000001074E-2</v>
      </c>
      <c r="U215" s="8">
        <f t="shared" ref="U215" si="168">I231-I223</f>
        <v>6.8500000000000227E-2</v>
      </c>
      <c r="V215">
        <f t="shared" ref="V215" si="169">(((T215/R215)*S215)+((U215/S215)*R215))/(R215+S215)</f>
        <v>1.4162067349561165</v>
      </c>
    </row>
    <row r="216" spans="1:22">
      <c r="A216" s="54">
        <f t="shared" si="159"/>
        <v>2101</v>
      </c>
      <c r="B216" s="54" t="s">
        <v>46</v>
      </c>
      <c r="C216" s="54" t="s">
        <v>46</v>
      </c>
      <c r="D216" s="55">
        <v>13</v>
      </c>
      <c r="E216" s="56">
        <f t="shared" si="145"/>
        <v>0.82017260000000003</v>
      </c>
      <c r="F216" s="57">
        <v>70.84</v>
      </c>
      <c r="G216" s="58">
        <f t="shared" si="146"/>
        <v>79.749626500000005</v>
      </c>
      <c r="H216" s="56">
        <v>24.3065</v>
      </c>
      <c r="I216" s="56">
        <v>18.9665</v>
      </c>
      <c r="J216" s="59">
        <f t="shared" si="147"/>
        <v>18.9665</v>
      </c>
      <c r="K216" s="5">
        <f t="shared" si="148"/>
        <v>7.6501687008450006</v>
      </c>
      <c r="L216" s="5">
        <f t="shared" si="149"/>
        <v>4.7710014163673264E-3</v>
      </c>
      <c r="M216" s="5">
        <f t="shared" si="150"/>
        <v>4.7483470033196085E-3</v>
      </c>
      <c r="N216" s="5">
        <f t="shared" si="151"/>
        <v>-5.9999999999860165E-4</v>
      </c>
      <c r="O216" s="5">
        <f t="shared" si="152"/>
        <v>8.8000000000008072E-3</v>
      </c>
      <c r="P216" s="9">
        <f t="shared" si="153"/>
        <v>0.86611326130887867</v>
      </c>
      <c r="Q216" s="9"/>
      <c r="R216" s="5"/>
      <c r="S216" s="8"/>
      <c r="T216" s="10"/>
      <c r="U216" s="8"/>
    </row>
    <row r="217" spans="1:22">
      <c r="A217" s="54">
        <f t="shared" si="159"/>
        <v>2111</v>
      </c>
      <c r="B217" s="54" t="s">
        <v>46</v>
      </c>
      <c r="C217" s="54" t="s">
        <v>46</v>
      </c>
      <c r="D217" s="55">
        <v>13</v>
      </c>
      <c r="E217" s="56">
        <f t="shared" si="145"/>
        <v>0.82017260000000003</v>
      </c>
      <c r="F217" s="57">
        <v>70.84</v>
      </c>
      <c r="G217" s="58">
        <f t="shared" si="146"/>
        <v>79.778499300000007</v>
      </c>
      <c r="H217" s="56">
        <v>24.315300000000001</v>
      </c>
      <c r="I217" s="56">
        <v>18.975300000000001</v>
      </c>
      <c r="J217" s="59">
        <f t="shared" si="147"/>
        <v>18.975300000000001</v>
      </c>
      <c r="K217" s="5">
        <f t="shared" si="148"/>
        <v>7.6549170478483202</v>
      </c>
      <c r="L217" s="5">
        <f t="shared" si="149"/>
        <v>4.7483470033196085E-3</v>
      </c>
      <c r="M217" s="5">
        <f t="shared" si="150"/>
        <v>4.7259067163620827E-3</v>
      </c>
      <c r="N217" s="5">
        <f t="shared" si="151"/>
        <v>8.8000000000008072E-3</v>
      </c>
      <c r="O217" s="5">
        <f t="shared" si="152"/>
        <v>1.9199999999997885E-2</v>
      </c>
      <c r="P217" s="9">
        <f t="shared" si="153"/>
        <v>2.9606110629909543</v>
      </c>
      <c r="Q217" s="9"/>
      <c r="R217" s="9"/>
      <c r="U217" s="8"/>
    </row>
    <row r="218" spans="1:22">
      <c r="A218" s="54">
        <f t="shared" si="159"/>
        <v>2121</v>
      </c>
      <c r="B218" s="54" t="s">
        <v>46</v>
      </c>
      <c r="C218" s="54" t="s">
        <v>46</v>
      </c>
      <c r="D218" s="55">
        <v>13</v>
      </c>
      <c r="E218" s="56">
        <f t="shared" si="145"/>
        <v>0.82017260000000003</v>
      </c>
      <c r="F218" s="57">
        <v>70.84</v>
      </c>
      <c r="G218" s="58">
        <f t="shared" si="146"/>
        <v>79.841494499999996</v>
      </c>
      <c r="H218" s="56">
        <v>24.334499999999998</v>
      </c>
      <c r="I218" s="56">
        <v>18.994499999999999</v>
      </c>
      <c r="J218" s="59">
        <f t="shared" si="147"/>
        <v>18.994499999999999</v>
      </c>
      <c r="K218" s="5">
        <f t="shared" si="148"/>
        <v>7.6596429545646822</v>
      </c>
      <c r="L218" s="5">
        <f t="shared" si="149"/>
        <v>4.7259067163620827E-3</v>
      </c>
      <c r="M218" s="5">
        <f t="shared" si="150"/>
        <v>4.703677533934858E-3</v>
      </c>
      <c r="N218" s="5">
        <f t="shared" si="151"/>
        <v>1.9199999999997885E-2</v>
      </c>
      <c r="O218" s="5">
        <f t="shared" si="152"/>
        <v>-1.8999999999991246E-3</v>
      </c>
      <c r="P218" s="9">
        <f t="shared" si="153"/>
        <v>1.824121777597639</v>
      </c>
      <c r="Q218" s="9"/>
      <c r="R218" s="5"/>
      <c r="S218" s="8"/>
      <c r="T218" s="10"/>
      <c r="U218" s="8"/>
    </row>
    <row r="219" spans="1:22">
      <c r="A219" s="54">
        <f t="shared" si="159"/>
        <v>2131</v>
      </c>
      <c r="B219" s="54" t="s">
        <v>46</v>
      </c>
      <c r="C219" s="54" t="s">
        <v>46</v>
      </c>
      <c r="D219" s="55">
        <v>13</v>
      </c>
      <c r="E219" s="56">
        <f t="shared" si="145"/>
        <v>0.82017260000000003</v>
      </c>
      <c r="F219" s="57">
        <v>70.84</v>
      </c>
      <c r="G219" s="58">
        <f t="shared" si="146"/>
        <v>79.835260599999998</v>
      </c>
      <c r="H219" s="56">
        <v>24.332599999999999</v>
      </c>
      <c r="I219" s="56">
        <v>18.992599999999999</v>
      </c>
      <c r="J219" s="59">
        <f t="shared" si="147"/>
        <v>18.992599999999999</v>
      </c>
      <c r="K219" s="5">
        <f t="shared" si="148"/>
        <v>7.6643466320986171</v>
      </c>
      <c r="L219" s="5">
        <f t="shared" si="149"/>
        <v>4.703677533934858E-3</v>
      </c>
      <c r="M219" s="5">
        <f t="shared" si="150"/>
        <v>4.6816564910656666E-3</v>
      </c>
      <c r="N219" s="5">
        <f t="shared" si="151"/>
        <v>-1.8999999999991246E-3</v>
      </c>
      <c r="O219" s="5">
        <f t="shared" si="152"/>
        <v>1.2399999999999523E-2</v>
      </c>
      <c r="P219" s="9">
        <f t="shared" si="153"/>
        <v>1.1259291191940155</v>
      </c>
      <c r="Q219" s="9"/>
      <c r="R219" s="5"/>
      <c r="S219" s="8"/>
      <c r="T219" s="10"/>
      <c r="U219" s="8"/>
    </row>
    <row r="220" spans="1:22">
      <c r="A220" s="54">
        <f t="shared" si="159"/>
        <v>2141</v>
      </c>
      <c r="B220" s="54" t="s">
        <v>46</v>
      </c>
      <c r="C220" s="54" t="s">
        <v>46</v>
      </c>
      <c r="D220" s="55">
        <v>13</v>
      </c>
      <c r="E220" s="56">
        <f t="shared" si="145"/>
        <v>0.82017260000000003</v>
      </c>
      <c r="F220" s="57">
        <v>70.84</v>
      </c>
      <c r="G220" s="58">
        <f t="shared" si="146"/>
        <v>79.875945000000002</v>
      </c>
      <c r="H220" s="56">
        <v>24.344999999999999</v>
      </c>
      <c r="I220" s="56">
        <v>19.004999999999999</v>
      </c>
      <c r="J220" s="59">
        <f t="shared" si="147"/>
        <v>19.004999999999999</v>
      </c>
      <c r="K220" s="5">
        <f t="shared" si="148"/>
        <v>7.6690282885896828</v>
      </c>
      <c r="L220" s="5">
        <f t="shared" si="149"/>
        <v>4.6816564910656666E-3</v>
      </c>
      <c r="M220" s="5">
        <f t="shared" si="150"/>
        <v>4.6598406780473667E-3</v>
      </c>
      <c r="N220" s="5">
        <f t="shared" si="151"/>
        <v>1.2399999999999523E-2</v>
      </c>
      <c r="O220" s="5">
        <f t="shared" si="152"/>
        <v>-9.9999999999766942E-4</v>
      </c>
      <c r="P220" s="9">
        <f t="shared" si="153"/>
        <v>1.2136744250195954</v>
      </c>
      <c r="Q220" s="9"/>
      <c r="R220" s="9"/>
      <c r="U220" s="8"/>
    </row>
    <row r="221" spans="1:22">
      <c r="A221" s="54">
        <f t="shared" si="159"/>
        <v>2151</v>
      </c>
      <c r="B221" s="54" t="s">
        <v>46</v>
      </c>
      <c r="C221" s="54" t="s">
        <v>46</v>
      </c>
      <c r="D221" s="55">
        <v>13</v>
      </c>
      <c r="E221" s="56">
        <f t="shared" si="145"/>
        <v>0.82017260000000003</v>
      </c>
      <c r="F221" s="57">
        <v>70.84</v>
      </c>
      <c r="G221" s="58">
        <f t="shared" si="146"/>
        <v>79.872664</v>
      </c>
      <c r="H221" s="56">
        <v>24.344000000000001</v>
      </c>
      <c r="I221" s="56">
        <v>19.004000000000001</v>
      </c>
      <c r="J221" s="59">
        <f t="shared" si="147"/>
        <v>19.004000000000001</v>
      </c>
      <c r="K221" s="5">
        <f t="shared" si="148"/>
        <v>7.6736881292677301</v>
      </c>
      <c r="L221" s="5">
        <f t="shared" si="149"/>
        <v>4.6598406780473667E-3</v>
      </c>
      <c r="M221" s="5">
        <f t="shared" si="150"/>
        <v>4.6382272391554125E-3</v>
      </c>
      <c r="N221" s="5">
        <f t="shared" si="151"/>
        <v>-9.9999999999766942E-4</v>
      </c>
      <c r="O221" s="5">
        <f t="shared" si="152"/>
        <v>2.3999999999979593E-3</v>
      </c>
      <c r="P221" s="9">
        <f t="shared" si="153"/>
        <v>0.15227054544791291</v>
      </c>
      <c r="Q221" s="9"/>
      <c r="R221" s="5"/>
      <c r="S221" s="8"/>
      <c r="T221" s="10"/>
      <c r="U221" s="8"/>
    </row>
    <row r="222" spans="1:22">
      <c r="A222" s="54">
        <f t="shared" si="159"/>
        <v>2161</v>
      </c>
      <c r="B222" s="54" t="s">
        <v>46</v>
      </c>
      <c r="C222" s="54" t="s">
        <v>46</v>
      </c>
      <c r="D222" s="55">
        <v>13</v>
      </c>
      <c r="E222" s="56">
        <f t="shared" si="145"/>
        <v>0.82017260000000003</v>
      </c>
      <c r="F222" s="57">
        <v>70.84</v>
      </c>
      <c r="G222" s="58">
        <f t="shared" si="146"/>
        <v>79.880538400000006</v>
      </c>
      <c r="H222" s="56">
        <v>24.346399999999999</v>
      </c>
      <c r="I222" s="56">
        <v>19.006399999999999</v>
      </c>
      <c r="J222" s="59">
        <f t="shared" si="147"/>
        <v>19.006399999999999</v>
      </c>
      <c r="K222" s="5">
        <f t="shared" si="148"/>
        <v>7.6783263565068856</v>
      </c>
      <c r="L222" s="5">
        <f t="shared" si="149"/>
        <v>4.6382272391554125E-3</v>
      </c>
      <c r="M222" s="5">
        <f t="shared" si="150"/>
        <v>4.616813371406181E-3</v>
      </c>
      <c r="N222" s="5">
        <f t="shared" si="151"/>
        <v>2.3999999999979593E-3</v>
      </c>
      <c r="O222" s="5">
        <f t="shared" si="152"/>
        <v>-4.6999999999997044E-3</v>
      </c>
      <c r="P222" s="9">
        <f t="shared" si="153"/>
        <v>-0.25206589327416123</v>
      </c>
      <c r="Q222" s="9"/>
      <c r="R222" s="5"/>
      <c r="S222" s="8"/>
      <c r="T222" s="10"/>
      <c r="U222" s="8"/>
    </row>
    <row r="223" spans="1:22">
      <c r="A223" s="54">
        <f t="shared" si="159"/>
        <v>2171</v>
      </c>
      <c r="B223" s="54" t="s">
        <v>46</v>
      </c>
      <c r="C223" s="54" t="s">
        <v>46</v>
      </c>
      <c r="D223" s="55">
        <v>13</v>
      </c>
      <c r="E223" s="56">
        <f t="shared" si="145"/>
        <v>0.82017260000000003</v>
      </c>
      <c r="F223" s="57">
        <v>70.84</v>
      </c>
      <c r="G223" s="58">
        <f t="shared" si="146"/>
        <v>79.865117699999999</v>
      </c>
      <c r="H223" s="56">
        <v>24.341699999999999</v>
      </c>
      <c r="I223" s="56">
        <v>19.0017</v>
      </c>
      <c r="J223" s="59">
        <f t="shared" si="147"/>
        <v>19.0017</v>
      </c>
      <c r="K223" s="5">
        <f t="shared" si="148"/>
        <v>7.6829431698782917</v>
      </c>
      <c r="L223" s="5">
        <f t="shared" si="149"/>
        <v>4.616813371406181E-3</v>
      </c>
      <c r="M223" s="5">
        <f t="shared" si="150"/>
        <v>4.595596323337503E-3</v>
      </c>
      <c r="N223" s="5">
        <f t="shared" si="151"/>
        <v>-4.6999999999997044E-3</v>
      </c>
      <c r="O223" s="5">
        <f t="shared" si="152"/>
        <v>3.6999999999984823E-3</v>
      </c>
      <c r="P223" s="9">
        <f t="shared" si="153"/>
        <v>-0.10435037642361734</v>
      </c>
      <c r="Q223" s="9"/>
      <c r="R223" s="5">
        <f t="shared" ref="R223" si="170">K231-K223</f>
        <v>3.6186671028440642E-2</v>
      </c>
      <c r="S223" s="8">
        <f t="shared" ref="S223" si="171">K239-K231</f>
        <v>3.492279812902499E-2</v>
      </c>
      <c r="T223" s="10">
        <f t="shared" ref="T223" si="172">I231-I223</f>
        <v>6.8500000000000227E-2</v>
      </c>
      <c r="U223" s="8">
        <f t="shared" ref="U223" si="173">I239-I231</f>
        <v>0.4007000000000005</v>
      </c>
      <c r="V223">
        <f t="shared" ref="V223" si="174">(((T223/R223)*S223)+((U223/S223)*R223))/(R223+S223)</f>
        <v>6.7685649781494064</v>
      </c>
    </row>
    <row r="224" spans="1:22">
      <c r="A224" s="54">
        <f t="shared" si="159"/>
        <v>2181</v>
      </c>
      <c r="B224" s="54" t="s">
        <v>46</v>
      </c>
      <c r="C224" s="54" t="s">
        <v>46</v>
      </c>
      <c r="D224" s="55">
        <v>13</v>
      </c>
      <c r="E224" s="56">
        <f t="shared" si="145"/>
        <v>0.82017260000000003</v>
      </c>
      <c r="F224" s="57">
        <v>70.84</v>
      </c>
      <c r="G224" s="58">
        <f t="shared" si="146"/>
        <v>79.877257399999991</v>
      </c>
      <c r="H224" s="56">
        <v>24.345399999999998</v>
      </c>
      <c r="I224" s="56">
        <v>19.005399999999998</v>
      </c>
      <c r="J224" s="59">
        <f t="shared" si="147"/>
        <v>19.005399999999998</v>
      </c>
      <c r="K224" s="5">
        <f t="shared" si="148"/>
        <v>7.6875387662016292</v>
      </c>
      <c r="L224" s="5">
        <f t="shared" si="149"/>
        <v>4.595596323337503E-3</v>
      </c>
      <c r="M224" s="5">
        <f t="shared" si="150"/>
        <v>4.5745733938371558E-3</v>
      </c>
      <c r="N224" s="5">
        <f t="shared" si="151"/>
        <v>3.6999999999984823E-3</v>
      </c>
      <c r="O224" s="5">
        <f t="shared" si="152"/>
        <v>-6.9999999999836859E-4</v>
      </c>
      <c r="P224" s="9">
        <f t="shared" si="153"/>
        <v>0.32495114241415585</v>
      </c>
      <c r="Q224" s="9"/>
      <c r="R224" s="5"/>
      <c r="S224" s="8"/>
      <c r="T224" s="10"/>
      <c r="U224" s="8"/>
    </row>
    <row r="225" spans="1:22">
      <c r="A225" s="54">
        <f t="shared" si="159"/>
        <v>2191</v>
      </c>
      <c r="B225" s="54" t="s">
        <v>46</v>
      </c>
      <c r="C225" s="54" t="s">
        <v>46</v>
      </c>
      <c r="D225" s="55">
        <v>13</v>
      </c>
      <c r="E225" s="56">
        <f t="shared" si="145"/>
        <v>0.82017260000000003</v>
      </c>
      <c r="F225" s="57">
        <v>70.84</v>
      </c>
      <c r="G225" s="58">
        <f t="shared" si="146"/>
        <v>79.874960700000003</v>
      </c>
      <c r="H225" s="56">
        <v>24.3447</v>
      </c>
      <c r="I225" s="56">
        <v>19.0047</v>
      </c>
      <c r="J225" s="59">
        <f t="shared" si="147"/>
        <v>19.0047</v>
      </c>
      <c r="K225" s="5">
        <f t="shared" si="148"/>
        <v>7.6921133395954664</v>
      </c>
      <c r="L225" s="5">
        <f t="shared" si="149"/>
        <v>4.5745733938371558E-3</v>
      </c>
      <c r="M225" s="5">
        <f t="shared" si="150"/>
        <v>4.5537419309953364E-3</v>
      </c>
      <c r="N225" s="5">
        <f t="shared" si="151"/>
        <v>-6.9999999999836859E-4</v>
      </c>
      <c r="O225" s="5">
        <f t="shared" si="152"/>
        <v>6.9999999999836859E-4</v>
      </c>
      <c r="P225" s="9">
        <f t="shared" si="153"/>
        <v>7.0000121514899249E-4</v>
      </c>
      <c r="Q225" s="9"/>
      <c r="R225" s="9"/>
      <c r="U225" s="8"/>
    </row>
    <row r="226" spans="1:22">
      <c r="A226" s="54">
        <f t="shared" si="159"/>
        <v>2201</v>
      </c>
      <c r="B226" s="54" t="s">
        <v>46</v>
      </c>
      <c r="C226" s="54" t="s">
        <v>46</v>
      </c>
      <c r="D226" s="55">
        <v>13</v>
      </c>
      <c r="E226" s="56">
        <f t="shared" si="145"/>
        <v>0.82017260000000003</v>
      </c>
      <c r="F226" s="57">
        <v>70.84</v>
      </c>
      <c r="G226" s="58">
        <f t="shared" si="146"/>
        <v>79.877257399999991</v>
      </c>
      <c r="H226" s="56">
        <v>24.345399999999998</v>
      </c>
      <c r="I226" s="56">
        <v>19.005399999999998</v>
      </c>
      <c r="J226" s="59">
        <f t="shared" si="147"/>
        <v>19.005399999999998</v>
      </c>
      <c r="K226" s="5">
        <f t="shared" si="148"/>
        <v>7.6966670815264617</v>
      </c>
      <c r="L226" s="5">
        <f t="shared" si="149"/>
        <v>4.5537419309953364E-3</v>
      </c>
      <c r="M226" s="5">
        <f t="shared" si="150"/>
        <v>4.533099330984669E-3</v>
      </c>
      <c r="N226" s="5">
        <f t="shared" si="151"/>
        <v>6.9999999999836859E-4</v>
      </c>
      <c r="O226" s="5">
        <f t="shared" si="152"/>
        <v>1.0200000000001097E-2</v>
      </c>
      <c r="P226" s="9">
        <f t="shared" si="153"/>
        <v>1.2042991351014347</v>
      </c>
      <c r="Q226" s="9"/>
      <c r="R226" s="5"/>
      <c r="S226" s="8"/>
      <c r="T226" s="10"/>
      <c r="U226" s="8"/>
    </row>
    <row r="227" spans="1:22">
      <c r="A227" s="54">
        <f t="shared" si="159"/>
        <v>2211</v>
      </c>
      <c r="B227" s="54" t="s">
        <v>46</v>
      </c>
      <c r="C227" s="54" t="s">
        <v>46</v>
      </c>
      <c r="D227" s="55">
        <v>13</v>
      </c>
      <c r="E227" s="56">
        <f t="shared" si="145"/>
        <v>0.82017260000000003</v>
      </c>
      <c r="F227" s="57">
        <v>70.84</v>
      </c>
      <c r="G227" s="58">
        <f t="shared" si="146"/>
        <v>79.910723599999997</v>
      </c>
      <c r="H227" s="56">
        <v>24.355599999999999</v>
      </c>
      <c r="I227" s="56">
        <v>19.015599999999999</v>
      </c>
      <c r="J227" s="59">
        <f t="shared" si="147"/>
        <v>19.015599999999999</v>
      </c>
      <c r="K227" s="5">
        <f t="shared" si="148"/>
        <v>7.7012001808574464</v>
      </c>
      <c r="L227" s="5">
        <f t="shared" si="149"/>
        <v>4.533099330984669E-3</v>
      </c>
      <c r="M227" s="5">
        <f t="shared" si="150"/>
        <v>4.5126430369810677E-3</v>
      </c>
      <c r="N227" s="5">
        <f t="shared" si="151"/>
        <v>1.0200000000001097E-2</v>
      </c>
      <c r="O227" s="5">
        <f t="shared" si="152"/>
        <v>9.9000000000017963E-3</v>
      </c>
      <c r="P227" s="9">
        <f t="shared" si="153"/>
        <v>2.2219125755357787</v>
      </c>
      <c r="Q227" s="9"/>
      <c r="R227" s="5"/>
      <c r="S227" s="8"/>
      <c r="T227" s="10"/>
      <c r="U227" s="8"/>
    </row>
    <row r="228" spans="1:22">
      <c r="A228" s="54">
        <f t="shared" si="159"/>
        <v>2221</v>
      </c>
      <c r="B228" s="54" t="s">
        <v>46</v>
      </c>
      <c r="C228" s="54" t="s">
        <v>46</v>
      </c>
      <c r="D228" s="55">
        <v>13</v>
      </c>
      <c r="E228" s="56">
        <f t="shared" si="145"/>
        <v>0.82017260000000003</v>
      </c>
      <c r="F228" s="57">
        <v>70.84</v>
      </c>
      <c r="G228" s="58">
        <f t="shared" si="146"/>
        <v>79.943205500000005</v>
      </c>
      <c r="H228" s="56">
        <v>24.365500000000001</v>
      </c>
      <c r="I228" s="56">
        <v>19.025500000000001</v>
      </c>
      <c r="J228" s="59">
        <f t="shared" si="147"/>
        <v>19.025500000000001</v>
      </c>
      <c r="K228" s="5">
        <f t="shared" si="148"/>
        <v>7.7057128238944275</v>
      </c>
      <c r="L228" s="5">
        <f t="shared" si="149"/>
        <v>4.5126430369810677E-3</v>
      </c>
      <c r="M228" s="5">
        <f t="shared" si="150"/>
        <v>4.4923705381050283E-3</v>
      </c>
      <c r="N228" s="5">
        <f t="shared" si="151"/>
        <v>9.9000000000017963E-3</v>
      </c>
      <c r="O228" s="5">
        <f t="shared" si="152"/>
        <v>1.5399999999999636E-2</v>
      </c>
      <c r="P228" s="9">
        <f t="shared" si="153"/>
        <v>2.812324497408659</v>
      </c>
      <c r="Q228" s="9"/>
      <c r="R228" s="9"/>
      <c r="U228" s="8"/>
    </row>
    <row r="229" spans="1:22">
      <c r="A229" s="54">
        <f t="shared" si="159"/>
        <v>2231</v>
      </c>
      <c r="B229" s="54" t="s">
        <v>46</v>
      </c>
      <c r="C229" s="54" t="s">
        <v>46</v>
      </c>
      <c r="D229" s="55">
        <v>13</v>
      </c>
      <c r="E229" s="56">
        <f t="shared" si="145"/>
        <v>0.82017260000000003</v>
      </c>
      <c r="F229" s="57">
        <v>70.84</v>
      </c>
      <c r="G229" s="58">
        <f t="shared" si="146"/>
        <v>79.993732900000012</v>
      </c>
      <c r="H229" s="56">
        <v>24.3809</v>
      </c>
      <c r="I229" s="56">
        <v>19.040900000000001</v>
      </c>
      <c r="J229" s="59">
        <f t="shared" si="147"/>
        <v>19.040900000000001</v>
      </c>
      <c r="K229" s="5">
        <f t="shared" si="148"/>
        <v>7.7102051944325325</v>
      </c>
      <c r="L229" s="5">
        <f t="shared" si="149"/>
        <v>4.4923705381050283E-3</v>
      </c>
      <c r="M229" s="5">
        <f t="shared" si="150"/>
        <v>4.4722793683948936E-3</v>
      </c>
      <c r="N229" s="5">
        <f t="shared" si="151"/>
        <v>1.5399999999999636E-2</v>
      </c>
      <c r="O229" s="5">
        <f t="shared" si="152"/>
        <v>1.3200000000001211E-2</v>
      </c>
      <c r="P229" s="9">
        <f t="shared" si="153"/>
        <v>3.1892406810077309</v>
      </c>
      <c r="Q229" s="9"/>
      <c r="R229" s="5"/>
      <c r="S229" s="8"/>
      <c r="T229" s="10"/>
      <c r="U229" s="8"/>
    </row>
    <row r="230" spans="1:22">
      <c r="A230" s="54">
        <f t="shared" si="159"/>
        <v>2241</v>
      </c>
      <c r="B230" s="54" t="s">
        <v>46</v>
      </c>
      <c r="C230" s="54" t="s">
        <v>46</v>
      </c>
      <c r="D230" s="55">
        <v>13</v>
      </c>
      <c r="E230" s="56">
        <f t="shared" si="145"/>
        <v>0.82017260000000003</v>
      </c>
      <c r="F230" s="57">
        <v>70.84</v>
      </c>
      <c r="G230" s="58">
        <f t="shared" si="146"/>
        <v>80.037042100000008</v>
      </c>
      <c r="H230" s="56">
        <v>24.394100000000002</v>
      </c>
      <c r="I230" s="56">
        <v>19.054100000000002</v>
      </c>
      <c r="J230" s="59">
        <f t="shared" si="147"/>
        <v>19.054100000000002</v>
      </c>
      <c r="K230" s="5">
        <f t="shared" si="148"/>
        <v>7.7146774738009274</v>
      </c>
      <c r="L230" s="5">
        <f t="shared" si="149"/>
        <v>4.4722793683948936E-3</v>
      </c>
      <c r="M230" s="5">
        <f t="shared" si="150"/>
        <v>4.4523671058049885E-3</v>
      </c>
      <c r="N230" s="5">
        <f t="shared" si="151"/>
        <v>1.3200000000001211E-2</v>
      </c>
      <c r="O230" s="5">
        <f t="shared" si="152"/>
        <v>1.6099999999998005E-2</v>
      </c>
      <c r="P230" s="9">
        <f t="shared" si="153"/>
        <v>3.2845258978865601</v>
      </c>
      <c r="Q230" s="9"/>
      <c r="R230" s="5"/>
      <c r="S230" s="8"/>
      <c r="T230" s="10"/>
      <c r="U230" s="8"/>
    </row>
    <row r="231" spans="1:22">
      <c r="A231" s="54">
        <f t="shared" si="159"/>
        <v>2251</v>
      </c>
      <c r="B231" s="54" t="s">
        <v>46</v>
      </c>
      <c r="C231" s="54" t="s">
        <v>46</v>
      </c>
      <c r="D231" s="55">
        <v>13</v>
      </c>
      <c r="E231" s="56">
        <f t="shared" si="145"/>
        <v>0.82017260000000003</v>
      </c>
      <c r="F231" s="57">
        <v>70.84</v>
      </c>
      <c r="G231" s="58">
        <f t="shared" si="146"/>
        <v>80.089866200000003</v>
      </c>
      <c r="H231" s="56">
        <v>24.4102</v>
      </c>
      <c r="I231" s="56">
        <v>19.0702</v>
      </c>
      <c r="J231" s="59">
        <f t="shared" si="147"/>
        <v>19.0702</v>
      </c>
      <c r="K231" s="5">
        <f t="shared" si="148"/>
        <v>7.7191298409067324</v>
      </c>
      <c r="L231" s="5">
        <f t="shared" si="149"/>
        <v>4.4523671058049885E-3</v>
      </c>
      <c r="M231" s="5">
        <f t="shared" si="150"/>
        <v>4.4326313712375054E-3</v>
      </c>
      <c r="N231" s="5">
        <f t="shared" si="151"/>
        <v>1.6099999999998005E-2</v>
      </c>
      <c r="O231" s="5">
        <f t="shared" si="152"/>
        <v>9.6999999999987097E-3</v>
      </c>
      <c r="P231" s="9">
        <f t="shared" si="153"/>
        <v>2.900599546088285</v>
      </c>
      <c r="Q231" s="9"/>
      <c r="R231" s="5">
        <f t="shared" ref="R231" si="175">K239-K231</f>
        <v>3.492279812902499E-2</v>
      </c>
      <c r="S231" s="8">
        <f t="shared" ref="S231" si="176">K247-K239</f>
        <v>3.3744239145413246E-2</v>
      </c>
      <c r="T231" s="10">
        <f t="shared" ref="T231" si="177">I239-I231</f>
        <v>0.4007000000000005</v>
      </c>
      <c r="U231" s="8">
        <f t="shared" ref="U231" si="178">I247-I239</f>
        <v>0.13980000000000103</v>
      </c>
      <c r="V231">
        <f t="shared" ref="V231" si="179">(((T231/R231)*S231)+((U231/S231)*R231))/(R231+S231)</f>
        <v>7.7454927901172459</v>
      </c>
    </row>
    <row r="232" spans="1:22">
      <c r="A232" s="54">
        <f t="shared" si="159"/>
        <v>2261</v>
      </c>
      <c r="B232" s="54" t="s">
        <v>46</v>
      </c>
      <c r="C232" s="54" t="s">
        <v>46</v>
      </c>
      <c r="D232" s="55">
        <v>13</v>
      </c>
      <c r="E232" s="56">
        <f t="shared" si="145"/>
        <v>0.82017260000000003</v>
      </c>
      <c r="F232" s="57">
        <v>70.84</v>
      </c>
      <c r="G232" s="58">
        <f t="shared" si="146"/>
        <v>80.121691900000002</v>
      </c>
      <c r="H232" s="56">
        <v>24.419899999999998</v>
      </c>
      <c r="I232" s="56">
        <v>19.079899999999999</v>
      </c>
      <c r="J232" s="59">
        <f t="shared" si="147"/>
        <v>19.079899999999999</v>
      </c>
      <c r="K232" s="5">
        <f t="shared" si="148"/>
        <v>7.7235624722779699</v>
      </c>
      <c r="L232" s="5">
        <f t="shared" si="149"/>
        <v>4.4326313712375054E-3</v>
      </c>
      <c r="M232" s="5">
        <f t="shared" si="150"/>
        <v>4.4130698275886004E-3</v>
      </c>
      <c r="N232" s="5">
        <f t="shared" si="151"/>
        <v>9.6999999999987097E-3</v>
      </c>
      <c r="O232" s="5">
        <f t="shared" si="152"/>
        <v>1.8100000000000449E-2</v>
      </c>
      <c r="P232" s="9">
        <f t="shared" si="153"/>
        <v>3.1470002530936374</v>
      </c>
      <c r="Q232" s="9"/>
      <c r="R232" s="5"/>
      <c r="S232" s="8"/>
      <c r="T232" s="10"/>
      <c r="U232" s="8"/>
    </row>
    <row r="233" spans="1:22">
      <c r="A233" s="54">
        <f t="shared" si="159"/>
        <v>2271</v>
      </c>
      <c r="B233" s="54" t="s">
        <v>46</v>
      </c>
      <c r="C233" s="54" t="s">
        <v>46</v>
      </c>
      <c r="D233" s="55">
        <v>13</v>
      </c>
      <c r="E233" s="56">
        <f t="shared" si="145"/>
        <v>0.82017260000000003</v>
      </c>
      <c r="F233" s="57">
        <v>70.84</v>
      </c>
      <c r="G233" s="58">
        <f t="shared" si="146"/>
        <v>80.181077999999999</v>
      </c>
      <c r="H233" s="56">
        <v>24.437999999999999</v>
      </c>
      <c r="I233" s="56">
        <v>19.097999999999999</v>
      </c>
      <c r="J233" s="59">
        <f t="shared" si="147"/>
        <v>19.097999999999999</v>
      </c>
      <c r="K233" s="5">
        <f t="shared" si="148"/>
        <v>7.7279755421055585</v>
      </c>
      <c r="L233" s="5">
        <f t="shared" si="149"/>
        <v>4.4130698275886004E-3</v>
      </c>
      <c r="M233" s="5">
        <f t="shared" si="150"/>
        <v>4.3936801788291291E-3</v>
      </c>
      <c r="N233" s="5">
        <f t="shared" si="151"/>
        <v>1.8100000000000449E-2</v>
      </c>
      <c r="O233" s="5">
        <f t="shared" si="152"/>
        <v>1.2000000000000455E-2</v>
      </c>
      <c r="P233" s="9">
        <f t="shared" si="153"/>
        <v>3.4148160401793324</v>
      </c>
      <c r="Q233" s="9"/>
      <c r="R233" s="9"/>
      <c r="U233" s="8"/>
    </row>
    <row r="234" spans="1:22">
      <c r="A234" s="54">
        <f t="shared" si="159"/>
        <v>2281</v>
      </c>
      <c r="B234" s="54" t="s">
        <v>46</v>
      </c>
      <c r="C234" s="54" t="s">
        <v>46</v>
      </c>
      <c r="D234" s="55">
        <v>13</v>
      </c>
      <c r="E234" s="56">
        <f t="shared" si="145"/>
        <v>0.82017260000000003</v>
      </c>
      <c r="F234" s="57">
        <v>70.84</v>
      </c>
      <c r="G234" s="58">
        <f t="shared" si="146"/>
        <v>80.22045</v>
      </c>
      <c r="H234" s="56">
        <v>24.45</v>
      </c>
      <c r="I234" s="56">
        <v>19.11</v>
      </c>
      <c r="J234" s="59">
        <f t="shared" si="147"/>
        <v>19.11</v>
      </c>
      <c r="K234" s="5">
        <f t="shared" si="148"/>
        <v>7.7323692222843876</v>
      </c>
      <c r="L234" s="5">
        <f t="shared" si="149"/>
        <v>4.3936801788291291E-3</v>
      </c>
      <c r="M234" s="5">
        <f t="shared" si="150"/>
        <v>4.3744601691075857E-3</v>
      </c>
      <c r="N234" s="5">
        <f t="shared" si="151"/>
        <v>1.2000000000000455E-2</v>
      </c>
      <c r="O234" s="5">
        <f t="shared" si="152"/>
        <v>8.3000000000019725E-3</v>
      </c>
      <c r="P234" s="9">
        <f t="shared" si="153"/>
        <v>2.3133724134060825</v>
      </c>
      <c r="Q234" s="9"/>
      <c r="R234" s="5"/>
      <c r="S234" s="8"/>
      <c r="T234" s="10"/>
      <c r="U234" s="8"/>
    </row>
    <row r="235" spans="1:22">
      <c r="A235" s="54">
        <f t="shared" si="159"/>
        <v>2291</v>
      </c>
      <c r="B235" s="54" t="s">
        <v>46</v>
      </c>
      <c r="C235" s="54" t="s">
        <v>46</v>
      </c>
      <c r="D235" s="55">
        <v>13</v>
      </c>
      <c r="E235" s="56">
        <f t="shared" si="145"/>
        <v>0.82017260000000003</v>
      </c>
      <c r="F235" s="57">
        <v>70.84</v>
      </c>
      <c r="G235" s="58">
        <f t="shared" si="146"/>
        <v>80.247682300000008</v>
      </c>
      <c r="H235" s="56">
        <v>24.458300000000001</v>
      </c>
      <c r="I235" s="56">
        <v>19.118300000000001</v>
      </c>
      <c r="J235" s="59">
        <f t="shared" si="147"/>
        <v>19.118300000000001</v>
      </c>
      <c r="K235" s="5">
        <f t="shared" si="148"/>
        <v>7.7367436824534952</v>
      </c>
      <c r="L235" s="5">
        <f t="shared" si="149"/>
        <v>4.3744601691075857E-3</v>
      </c>
      <c r="M235" s="5">
        <f t="shared" si="150"/>
        <v>4.3554075818708071E-3</v>
      </c>
      <c r="N235" s="5">
        <f t="shared" si="151"/>
        <v>8.3000000000019725E-3</v>
      </c>
      <c r="O235" s="5">
        <f t="shared" si="152"/>
        <v>0.14189999999999969</v>
      </c>
      <c r="P235" s="9">
        <f t="shared" si="153"/>
        <v>17.272264740358061</v>
      </c>
      <c r="Q235" s="9"/>
      <c r="R235" s="5"/>
      <c r="S235" s="8"/>
      <c r="T235" s="10"/>
      <c r="U235" s="8"/>
    </row>
    <row r="236" spans="1:22">
      <c r="A236" s="54">
        <f t="shared" si="159"/>
        <v>2301</v>
      </c>
      <c r="B236" s="54" t="s">
        <v>46</v>
      </c>
      <c r="C236" s="54" t="s">
        <v>46</v>
      </c>
      <c r="D236" s="55">
        <v>13</v>
      </c>
      <c r="E236" s="56">
        <f t="shared" si="145"/>
        <v>0.82017260000000003</v>
      </c>
      <c r="F236" s="57">
        <v>70.84</v>
      </c>
      <c r="G236" s="58">
        <f t="shared" si="146"/>
        <v>80.713256200000004</v>
      </c>
      <c r="H236" s="56">
        <v>24.600200000000001</v>
      </c>
      <c r="I236" s="56">
        <v>19.260200000000001</v>
      </c>
      <c r="J236" s="59">
        <f t="shared" si="147"/>
        <v>19.260200000000001</v>
      </c>
      <c r="K236" s="5">
        <f t="shared" si="148"/>
        <v>7.741099090035366</v>
      </c>
      <c r="L236" s="5">
        <f t="shared" si="149"/>
        <v>4.3554075818708071E-3</v>
      </c>
      <c r="M236" s="5">
        <f t="shared" si="150"/>
        <v>4.3365202390148738E-3</v>
      </c>
      <c r="N236" s="5">
        <f t="shared" si="151"/>
        <v>0.14189999999999969</v>
      </c>
      <c r="O236" s="5">
        <f t="shared" si="152"/>
        <v>0.10609999999999786</v>
      </c>
      <c r="P236" s="9">
        <f t="shared" si="153"/>
        <v>28.514589788213748</v>
      </c>
      <c r="Q236" s="9"/>
      <c r="R236" s="9"/>
      <c r="U236" s="8"/>
    </row>
    <row r="237" spans="1:22">
      <c r="A237" s="54">
        <f t="shared" si="159"/>
        <v>2311</v>
      </c>
      <c r="B237" s="54" t="s">
        <v>46</v>
      </c>
      <c r="C237" s="54" t="s">
        <v>46</v>
      </c>
      <c r="D237" s="55">
        <v>13</v>
      </c>
      <c r="E237" s="56">
        <f t="shared" si="145"/>
        <v>0.82017260000000003</v>
      </c>
      <c r="F237" s="57">
        <v>70.84</v>
      </c>
      <c r="G237" s="58">
        <f t="shared" si="146"/>
        <v>81.061370299999993</v>
      </c>
      <c r="H237" s="56">
        <v>24.706299999999999</v>
      </c>
      <c r="I237" s="56">
        <v>19.366299999999999</v>
      </c>
      <c r="J237" s="59">
        <f t="shared" si="147"/>
        <v>19.366299999999999</v>
      </c>
      <c r="K237" s="5">
        <f t="shared" si="148"/>
        <v>7.7454356102743809</v>
      </c>
      <c r="L237" s="5">
        <f t="shared" si="149"/>
        <v>4.3365202390148738E-3</v>
      </c>
      <c r="M237" s="5">
        <f t="shared" si="150"/>
        <v>4.3177960000564397E-3</v>
      </c>
      <c r="N237" s="5">
        <f t="shared" si="151"/>
        <v>0.10609999999999786</v>
      </c>
      <c r="O237" s="5">
        <f t="shared" si="152"/>
        <v>6.3600000000000989E-2</v>
      </c>
      <c r="P237" s="9">
        <f t="shared" si="153"/>
        <v>19.587646159936227</v>
      </c>
      <c r="Q237" s="9"/>
      <c r="R237" s="5"/>
      <c r="S237" s="8"/>
      <c r="T237" s="10"/>
      <c r="U237" s="8"/>
    </row>
    <row r="238" spans="1:22">
      <c r="A238" s="54">
        <f t="shared" si="159"/>
        <v>2321</v>
      </c>
      <c r="B238" s="54" t="s">
        <v>46</v>
      </c>
      <c r="C238" s="54" t="s">
        <v>46</v>
      </c>
      <c r="D238" s="55">
        <v>13</v>
      </c>
      <c r="E238" s="56">
        <f t="shared" si="145"/>
        <v>0.82017260000000003</v>
      </c>
      <c r="F238" s="57">
        <v>70.84</v>
      </c>
      <c r="G238" s="58">
        <f t="shared" si="146"/>
        <v>81.27004190000001</v>
      </c>
      <c r="H238" s="56">
        <v>24.7699</v>
      </c>
      <c r="I238" s="56">
        <v>19.4299</v>
      </c>
      <c r="J238" s="59">
        <f t="shared" si="147"/>
        <v>19.4299</v>
      </c>
      <c r="K238" s="5">
        <f t="shared" si="148"/>
        <v>7.7497534062744373</v>
      </c>
      <c r="L238" s="5">
        <f t="shared" si="149"/>
        <v>4.3177960000564397E-3</v>
      </c>
      <c r="M238" s="5">
        <f t="shared" si="150"/>
        <v>4.2992327613200487E-3</v>
      </c>
      <c r="N238" s="5">
        <f t="shared" si="151"/>
        <v>6.3600000000000989E-2</v>
      </c>
      <c r="O238" s="5">
        <f t="shared" si="152"/>
        <v>4.1000000000000369E-2</v>
      </c>
      <c r="P238" s="9">
        <f t="shared" si="153"/>
        <v>12.127567538321923</v>
      </c>
      <c r="Q238" s="9"/>
      <c r="R238" s="5"/>
      <c r="S238" s="8"/>
      <c r="T238" s="10"/>
      <c r="U238" s="8"/>
    </row>
    <row r="239" spans="1:22">
      <c r="A239" s="54">
        <f t="shared" si="159"/>
        <v>2331</v>
      </c>
      <c r="B239" s="54" t="s">
        <v>46</v>
      </c>
      <c r="C239" s="54" t="s">
        <v>46</v>
      </c>
      <c r="D239" s="55">
        <v>13</v>
      </c>
      <c r="E239" s="56">
        <f t="shared" si="145"/>
        <v>0.82017260000000003</v>
      </c>
      <c r="F239" s="57">
        <v>70.84</v>
      </c>
      <c r="G239" s="58">
        <f t="shared" si="146"/>
        <v>81.404562900000002</v>
      </c>
      <c r="H239" s="56">
        <v>24.8109</v>
      </c>
      <c r="I239" s="56">
        <v>19.4709</v>
      </c>
      <c r="J239" s="59">
        <f t="shared" si="147"/>
        <v>19.4709</v>
      </c>
      <c r="K239" s="5">
        <f t="shared" si="148"/>
        <v>7.7540526390357574</v>
      </c>
      <c r="L239" s="5">
        <f t="shared" si="149"/>
        <v>4.2992327613200487E-3</v>
      </c>
      <c r="M239" s="5">
        <f t="shared" si="150"/>
        <v>4.2808284551529852E-3</v>
      </c>
      <c r="N239" s="5">
        <f t="shared" si="151"/>
        <v>4.1000000000000369E-2</v>
      </c>
      <c r="O239" s="5">
        <f t="shared" si="152"/>
        <v>3.3300000000000551E-2</v>
      </c>
      <c r="P239" s="9">
        <f t="shared" si="153"/>
        <v>8.6558415564784568</v>
      </c>
      <c r="Q239" s="9"/>
      <c r="R239" s="5">
        <f t="shared" ref="R239" si="180">K247-K239</f>
        <v>3.3744239145413246E-2</v>
      </c>
      <c r="S239" s="8">
        <f t="shared" ref="S239" si="181">K255-K247</f>
        <v>3.2642637081010228E-2</v>
      </c>
      <c r="T239" s="10">
        <f t="shared" ref="T239" si="182">I247-I239</f>
        <v>0.13980000000000103</v>
      </c>
      <c r="U239" s="8">
        <f t="shared" ref="U239" si="183">I255-I247</f>
        <v>0.10119999999999862</v>
      </c>
      <c r="V239">
        <f t="shared" ref="V239" si="184">(((T239/R239)*S239)+((U239/S239)*R239))/(R239+S239)</f>
        <v>3.6129335275646604</v>
      </c>
    </row>
    <row r="240" spans="1:22">
      <c r="A240" s="54">
        <f t="shared" si="159"/>
        <v>2341</v>
      </c>
      <c r="B240" s="54" t="s">
        <v>46</v>
      </c>
      <c r="C240" s="54" t="s">
        <v>46</v>
      </c>
      <c r="D240" s="55">
        <v>13</v>
      </c>
      <c r="E240" s="56">
        <f t="shared" si="145"/>
        <v>0.82017260000000003</v>
      </c>
      <c r="F240" s="57">
        <v>70.84</v>
      </c>
      <c r="G240" s="58">
        <f t="shared" si="146"/>
        <v>81.513820200000012</v>
      </c>
      <c r="H240" s="56">
        <v>24.844200000000001</v>
      </c>
      <c r="I240" s="56">
        <v>19.504200000000001</v>
      </c>
      <c r="J240" s="59">
        <f t="shared" si="147"/>
        <v>19.504200000000001</v>
      </c>
      <c r="K240" s="5">
        <f t="shared" si="148"/>
        <v>7.7583334674909104</v>
      </c>
      <c r="L240" s="5">
        <f t="shared" si="149"/>
        <v>4.2808284551529852E-3</v>
      </c>
      <c r="M240" s="5">
        <f t="shared" si="150"/>
        <v>4.2625810491587757E-3</v>
      </c>
      <c r="N240" s="5">
        <f t="shared" si="151"/>
        <v>3.3300000000000551E-2</v>
      </c>
      <c r="O240" s="5">
        <f t="shared" si="152"/>
        <v>3.5299999999999443E-2</v>
      </c>
      <c r="P240" s="9">
        <f t="shared" si="153"/>
        <v>8.0306544213813336</v>
      </c>
      <c r="Q240" s="9"/>
      <c r="R240" s="5"/>
      <c r="S240" s="8"/>
      <c r="T240" s="10"/>
      <c r="U240" s="8"/>
    </row>
    <row r="241" spans="1:22">
      <c r="A241" s="54">
        <f t="shared" si="159"/>
        <v>2351</v>
      </c>
      <c r="B241" s="54" t="s">
        <v>46</v>
      </c>
      <c r="C241" s="54" t="s">
        <v>46</v>
      </c>
      <c r="D241" s="55">
        <v>13</v>
      </c>
      <c r="E241" s="56">
        <f t="shared" si="145"/>
        <v>0.82017260000000003</v>
      </c>
      <c r="F241" s="57">
        <v>70.84</v>
      </c>
      <c r="G241" s="58">
        <f t="shared" si="146"/>
        <v>81.62963950000001</v>
      </c>
      <c r="H241" s="56">
        <v>24.8795</v>
      </c>
      <c r="I241" s="56">
        <v>19.5395</v>
      </c>
      <c r="J241" s="59">
        <f t="shared" si="147"/>
        <v>19.5395</v>
      </c>
      <c r="K241" s="5">
        <f t="shared" si="148"/>
        <v>7.7625960485400691</v>
      </c>
      <c r="L241" s="5">
        <f t="shared" si="149"/>
        <v>4.2625810491587757E-3</v>
      </c>
      <c r="M241" s="5">
        <f t="shared" si="150"/>
        <v>4.244488545444014E-3</v>
      </c>
      <c r="N241" s="5">
        <f t="shared" si="151"/>
        <v>3.5299999999999443E-2</v>
      </c>
      <c r="O241" s="5">
        <f t="shared" si="152"/>
        <v>1.8499999999999517E-2</v>
      </c>
      <c r="P241" s="9">
        <f t="shared" si="153"/>
        <v>6.315809057309016</v>
      </c>
      <c r="Q241" s="9"/>
      <c r="R241" s="9"/>
      <c r="U241" s="8"/>
    </row>
    <row r="242" spans="1:22">
      <c r="A242" s="54">
        <f t="shared" si="159"/>
        <v>2361</v>
      </c>
      <c r="B242" s="54" t="s">
        <v>46</v>
      </c>
      <c r="C242" s="54" t="s">
        <v>46</v>
      </c>
      <c r="D242" s="55">
        <v>13</v>
      </c>
      <c r="E242" s="56">
        <f t="shared" si="145"/>
        <v>0.82017260000000003</v>
      </c>
      <c r="F242" s="57">
        <v>70.84</v>
      </c>
      <c r="G242" s="58">
        <f t="shared" si="146"/>
        <v>81.690337999999997</v>
      </c>
      <c r="H242" s="56">
        <v>24.898</v>
      </c>
      <c r="I242" s="56">
        <v>19.558</v>
      </c>
      <c r="J242" s="59">
        <f t="shared" si="147"/>
        <v>19.558</v>
      </c>
      <c r="K242" s="5">
        <f t="shared" si="148"/>
        <v>7.7668405370855131</v>
      </c>
      <c r="L242" s="5">
        <f t="shared" si="149"/>
        <v>4.244488545444014E-3</v>
      </c>
      <c r="M242" s="5">
        <f t="shared" si="150"/>
        <v>4.2265489798927192E-3</v>
      </c>
      <c r="N242" s="5">
        <f t="shared" si="151"/>
        <v>1.8499999999999517E-2</v>
      </c>
      <c r="O242" s="5">
        <f t="shared" si="152"/>
        <v>2.0900000000001029E-2</v>
      </c>
      <c r="P242" s="9">
        <f t="shared" si="153"/>
        <v>4.652383908384464</v>
      </c>
      <c r="Q242" s="9"/>
      <c r="R242" s="5"/>
      <c r="S242" s="8"/>
      <c r="T242" s="10"/>
      <c r="U242" s="8"/>
    </row>
    <row r="243" spans="1:22">
      <c r="A243" s="54">
        <f t="shared" si="159"/>
        <v>2371</v>
      </c>
      <c r="B243" s="54" t="s">
        <v>46</v>
      </c>
      <c r="C243" s="54" t="s">
        <v>46</v>
      </c>
      <c r="D243" s="55">
        <v>13</v>
      </c>
      <c r="E243" s="56">
        <f t="shared" si="145"/>
        <v>0.82017260000000003</v>
      </c>
      <c r="F243" s="57">
        <v>70.84</v>
      </c>
      <c r="G243" s="58">
        <f t="shared" si="146"/>
        <v>81.758910900000004</v>
      </c>
      <c r="H243" s="56">
        <v>24.918900000000001</v>
      </c>
      <c r="I243" s="56">
        <v>19.578900000000001</v>
      </c>
      <c r="J243" s="59">
        <f t="shared" si="147"/>
        <v>19.578900000000001</v>
      </c>
      <c r="K243" s="5">
        <f t="shared" si="148"/>
        <v>7.7710670860654059</v>
      </c>
      <c r="L243" s="5">
        <f t="shared" si="149"/>
        <v>4.2265489798927192E-3</v>
      </c>
      <c r="M243" s="5">
        <f t="shared" si="150"/>
        <v>4.2087604214566809E-3</v>
      </c>
      <c r="N243" s="5">
        <f t="shared" si="151"/>
        <v>2.0900000000001029E-2</v>
      </c>
      <c r="O243" s="5">
        <f t="shared" si="152"/>
        <v>1.8499999999999517E-2</v>
      </c>
      <c r="P243" s="9">
        <f t="shared" si="153"/>
        <v>4.6696838461589456</v>
      </c>
      <c r="Q243" s="9"/>
      <c r="R243" s="5"/>
      <c r="S243" s="8"/>
      <c r="T243" s="10"/>
      <c r="U243" s="8"/>
    </row>
    <row r="244" spans="1:22">
      <c r="A244" s="54">
        <f t="shared" si="159"/>
        <v>2381</v>
      </c>
      <c r="B244" s="54" t="s">
        <v>46</v>
      </c>
      <c r="C244" s="54" t="s">
        <v>46</v>
      </c>
      <c r="D244" s="55">
        <v>13</v>
      </c>
      <c r="E244" s="56">
        <f t="shared" si="145"/>
        <v>0.82017260000000003</v>
      </c>
      <c r="F244" s="57">
        <v>70.84</v>
      </c>
      <c r="G244" s="58">
        <f t="shared" si="146"/>
        <v>81.819609400000004</v>
      </c>
      <c r="H244" s="56">
        <v>24.9374</v>
      </c>
      <c r="I244" s="56">
        <v>19.5974</v>
      </c>
      <c r="J244" s="59">
        <f t="shared" si="147"/>
        <v>19.5974</v>
      </c>
      <c r="K244" s="5">
        <f t="shared" si="148"/>
        <v>7.7752758464868625</v>
      </c>
      <c r="L244" s="5">
        <f t="shared" si="149"/>
        <v>4.2087604214566809E-3</v>
      </c>
      <c r="M244" s="5">
        <f t="shared" si="150"/>
        <v>4.1911209714617925E-3</v>
      </c>
      <c r="N244" s="5">
        <f t="shared" si="151"/>
        <v>1.8499999999999517E-2</v>
      </c>
      <c r="O244" s="5">
        <f t="shared" si="152"/>
        <v>8.3999999999981867E-3</v>
      </c>
      <c r="P244" s="9">
        <f t="shared" si="153"/>
        <v>3.1974044074245764</v>
      </c>
      <c r="Q244" s="9"/>
      <c r="R244" s="9"/>
      <c r="U244" s="8"/>
    </row>
    <row r="245" spans="1:22">
      <c r="A245" s="54">
        <f t="shared" si="159"/>
        <v>2391</v>
      </c>
      <c r="B245" s="54" t="s">
        <v>46</v>
      </c>
      <c r="C245" s="54" t="s">
        <v>46</v>
      </c>
      <c r="D245" s="55">
        <v>13</v>
      </c>
      <c r="E245" s="56">
        <f t="shared" si="145"/>
        <v>0.82017260000000003</v>
      </c>
      <c r="F245" s="57">
        <v>70.84</v>
      </c>
      <c r="G245" s="58">
        <f t="shared" si="146"/>
        <v>81.847169800000003</v>
      </c>
      <c r="H245" s="56">
        <v>24.945799999999998</v>
      </c>
      <c r="I245" s="56">
        <v>19.605799999999999</v>
      </c>
      <c r="J245" s="59">
        <f t="shared" si="147"/>
        <v>19.605799999999999</v>
      </c>
      <c r="K245" s="5">
        <f t="shared" si="148"/>
        <v>7.7794669674583243</v>
      </c>
      <c r="L245" s="5">
        <f t="shared" si="149"/>
        <v>4.1911209714617925E-3</v>
      </c>
      <c r="M245" s="5">
        <f t="shared" si="150"/>
        <v>4.173628762928594E-3</v>
      </c>
      <c r="N245" s="5">
        <f t="shared" si="151"/>
        <v>8.3999999999981867E-3</v>
      </c>
      <c r="O245" s="5">
        <f t="shared" si="152"/>
        <v>-2.5999999999974932E-3</v>
      </c>
      <c r="P245" s="9">
        <f t="shared" si="153"/>
        <v>0.68789201345997675</v>
      </c>
      <c r="Q245" s="9"/>
      <c r="R245" s="5"/>
      <c r="S245" s="8"/>
      <c r="T245" s="10"/>
      <c r="U245" s="8"/>
    </row>
    <row r="246" spans="1:22">
      <c r="A246" s="54">
        <f t="shared" si="159"/>
        <v>2401</v>
      </c>
      <c r="B246" s="54" t="s">
        <v>46</v>
      </c>
      <c r="C246" s="54" t="s">
        <v>46</v>
      </c>
      <c r="D246" s="55">
        <v>13</v>
      </c>
      <c r="E246" s="56">
        <f t="shared" si="145"/>
        <v>0.82017260000000003</v>
      </c>
      <c r="F246" s="57">
        <v>70.84</v>
      </c>
      <c r="G246" s="58">
        <f t="shared" si="146"/>
        <v>81.838639200000003</v>
      </c>
      <c r="H246" s="56">
        <v>24.943200000000001</v>
      </c>
      <c r="I246" s="56">
        <v>19.603200000000001</v>
      </c>
      <c r="J246" s="59">
        <f t="shared" si="147"/>
        <v>19.603200000000001</v>
      </c>
      <c r="K246" s="5">
        <f t="shared" si="148"/>
        <v>7.7836405962212529</v>
      </c>
      <c r="L246" s="5">
        <f t="shared" si="149"/>
        <v>4.173628762928594E-3</v>
      </c>
      <c r="M246" s="5">
        <f t="shared" si="150"/>
        <v>4.1562819599176848E-3</v>
      </c>
      <c r="N246" s="5">
        <f t="shared" si="151"/>
        <v>-2.5999999999974932E-3</v>
      </c>
      <c r="O246" s="5">
        <f t="shared" si="152"/>
        <v>7.5000000000002842E-3</v>
      </c>
      <c r="P246" s="9">
        <f t="shared" si="153"/>
        <v>0.59329670798718004</v>
      </c>
      <c r="Q246" s="9"/>
      <c r="R246" s="5"/>
      <c r="S246" s="8"/>
      <c r="T246" s="10"/>
      <c r="U246" s="8"/>
    </row>
    <row r="247" spans="1:22">
      <c r="A247" s="54">
        <f t="shared" si="159"/>
        <v>2411</v>
      </c>
      <c r="B247" s="54" t="s">
        <v>46</v>
      </c>
      <c r="C247" s="54" t="s">
        <v>46</v>
      </c>
      <c r="D247" s="55">
        <v>13</v>
      </c>
      <c r="E247" s="56">
        <f t="shared" si="145"/>
        <v>0.82017260000000003</v>
      </c>
      <c r="F247" s="57">
        <v>70.84</v>
      </c>
      <c r="G247" s="58">
        <f t="shared" si="146"/>
        <v>81.863246700000005</v>
      </c>
      <c r="H247" s="56">
        <v>24.950700000000001</v>
      </c>
      <c r="I247" s="56">
        <v>19.610700000000001</v>
      </c>
      <c r="J247" s="59">
        <f t="shared" si="147"/>
        <v>19.610700000000001</v>
      </c>
      <c r="K247" s="5">
        <f t="shared" si="148"/>
        <v>7.7877968781811706</v>
      </c>
      <c r="L247" s="5">
        <f t="shared" si="149"/>
        <v>4.1562819599176848E-3</v>
      </c>
      <c r="M247" s="5">
        <f t="shared" si="150"/>
        <v>4.1390787568875709E-3</v>
      </c>
      <c r="N247" s="5">
        <f t="shared" si="151"/>
        <v>7.5000000000002842E-3</v>
      </c>
      <c r="O247" s="5">
        <f t="shared" si="152"/>
        <v>2.7999999999970271E-3</v>
      </c>
      <c r="P247" s="9">
        <f t="shared" si="153"/>
        <v>1.2393185567159182</v>
      </c>
      <c r="Q247" s="9"/>
      <c r="R247" s="5">
        <f t="shared" ref="R247" si="185">K255-K247</f>
        <v>3.2642637081010228E-2</v>
      </c>
      <c r="S247" s="8">
        <f t="shared" ref="S247" si="186">K263-K255</f>
        <v>3.1610692003708252E-2</v>
      </c>
      <c r="T247" s="10">
        <f t="shared" ref="T247" si="187">I255-I247</f>
        <v>0.10119999999999862</v>
      </c>
      <c r="U247" s="8">
        <f t="shared" ref="U247" si="188">I263-I255</f>
        <v>7.1999999999999176E-2</v>
      </c>
      <c r="V247">
        <f t="shared" ref="V247" si="189">(((T247/R247)*S247)+((U247/S247)*R247))/(R247+S247)</f>
        <v>2.6823698835665475</v>
      </c>
    </row>
    <row r="248" spans="1:22">
      <c r="A248" s="54">
        <f t="shared" si="159"/>
        <v>2421</v>
      </c>
      <c r="B248" s="54" t="s">
        <v>46</v>
      </c>
      <c r="C248" s="54" t="s">
        <v>46</v>
      </c>
      <c r="D248" s="55">
        <v>13</v>
      </c>
      <c r="E248" s="56">
        <f t="shared" si="145"/>
        <v>0.82017260000000003</v>
      </c>
      <c r="F248" s="57">
        <v>70.84</v>
      </c>
      <c r="G248" s="58">
        <f t="shared" si="146"/>
        <v>81.8724335</v>
      </c>
      <c r="H248" s="56">
        <v>24.953499999999998</v>
      </c>
      <c r="I248" s="56">
        <v>19.613499999999998</v>
      </c>
      <c r="J248" s="59">
        <f t="shared" si="147"/>
        <v>19.613499999999998</v>
      </c>
      <c r="K248" s="5">
        <f t="shared" si="148"/>
        <v>7.7919359569380582</v>
      </c>
      <c r="L248" s="5">
        <f t="shared" si="149"/>
        <v>4.1390787568875709E-3</v>
      </c>
      <c r="M248" s="5">
        <f t="shared" si="150"/>
        <v>4.1220173780649461E-3</v>
      </c>
      <c r="N248" s="5">
        <f t="shared" si="151"/>
        <v>2.7999999999970271E-3</v>
      </c>
      <c r="O248" s="5">
        <f t="shared" si="152"/>
        <v>2.7200000000000557E-2</v>
      </c>
      <c r="P248" s="9">
        <f t="shared" si="153"/>
        <v>3.6437103436949934</v>
      </c>
      <c r="Q248" s="9"/>
      <c r="R248" s="5"/>
      <c r="S248" s="8"/>
      <c r="T248" s="10"/>
      <c r="U248" s="8"/>
    </row>
    <row r="249" spans="1:22">
      <c r="A249" s="54">
        <f t="shared" si="159"/>
        <v>2431</v>
      </c>
      <c r="B249" s="54" t="s">
        <v>46</v>
      </c>
      <c r="C249" s="54" t="s">
        <v>46</v>
      </c>
      <c r="D249" s="55">
        <v>13</v>
      </c>
      <c r="E249" s="56">
        <f t="shared" si="145"/>
        <v>0.82017260000000003</v>
      </c>
      <c r="F249" s="57">
        <v>70.84</v>
      </c>
      <c r="G249" s="58">
        <f t="shared" si="146"/>
        <v>81.961676699999998</v>
      </c>
      <c r="H249" s="56">
        <v>24.980699999999999</v>
      </c>
      <c r="I249" s="56">
        <v>19.640699999999999</v>
      </c>
      <c r="J249" s="59">
        <f t="shared" si="147"/>
        <v>19.640699999999999</v>
      </c>
      <c r="K249" s="5">
        <f t="shared" si="148"/>
        <v>7.7960579743161231</v>
      </c>
      <c r="L249" s="5">
        <f t="shared" si="149"/>
        <v>4.1220173780649461E-3</v>
      </c>
      <c r="M249" s="5">
        <f t="shared" si="150"/>
        <v>4.105096076837178E-3</v>
      </c>
      <c r="N249" s="5">
        <f t="shared" si="151"/>
        <v>2.7200000000000557E-2</v>
      </c>
      <c r="O249" s="5">
        <f t="shared" si="152"/>
        <v>1.3700000000000045E-2</v>
      </c>
      <c r="P249" s="9">
        <f t="shared" si="153"/>
        <v>4.9646590108265105</v>
      </c>
      <c r="Q249" s="9"/>
      <c r="R249" s="9"/>
      <c r="U249" s="8"/>
    </row>
    <row r="250" spans="1:22">
      <c r="A250" s="54">
        <f t="shared" si="159"/>
        <v>2441</v>
      </c>
      <c r="B250" s="54" t="s">
        <v>46</v>
      </c>
      <c r="C250" s="54" t="s">
        <v>46</v>
      </c>
      <c r="D250" s="55">
        <v>13</v>
      </c>
      <c r="E250" s="56">
        <f t="shared" si="145"/>
        <v>0.82017260000000003</v>
      </c>
      <c r="F250" s="57">
        <v>70.84</v>
      </c>
      <c r="G250" s="58">
        <f t="shared" si="146"/>
        <v>82.006626400000002</v>
      </c>
      <c r="H250" s="56">
        <v>24.994399999999999</v>
      </c>
      <c r="I250" s="56">
        <v>19.654399999999999</v>
      </c>
      <c r="J250" s="59">
        <f t="shared" si="147"/>
        <v>19.654399999999999</v>
      </c>
      <c r="K250" s="5">
        <f t="shared" si="148"/>
        <v>7.8001630703929603</v>
      </c>
      <c r="L250" s="5">
        <f t="shared" si="149"/>
        <v>4.105096076837178E-3</v>
      </c>
      <c r="M250" s="5">
        <f t="shared" si="150"/>
        <v>4.0883131351518998E-3</v>
      </c>
      <c r="N250" s="5">
        <f t="shared" si="151"/>
        <v>1.3700000000000045E-2</v>
      </c>
      <c r="O250" s="5">
        <f t="shared" si="152"/>
        <v>2.0000000000003126E-2</v>
      </c>
      <c r="P250" s="9">
        <f t="shared" si="153"/>
        <v>4.116246509295757</v>
      </c>
      <c r="Q250" s="9"/>
      <c r="R250" s="5"/>
      <c r="S250" s="8"/>
      <c r="T250" s="10"/>
      <c r="U250" s="8"/>
    </row>
    <row r="251" spans="1:22">
      <c r="A251" s="54">
        <f t="shared" si="159"/>
        <v>2451</v>
      </c>
      <c r="B251" s="54" t="s">
        <v>46</v>
      </c>
      <c r="C251" s="54" t="s">
        <v>46</v>
      </c>
      <c r="D251" s="55">
        <v>13</v>
      </c>
      <c r="E251" s="56">
        <f t="shared" si="145"/>
        <v>0.82017260000000003</v>
      </c>
      <c r="F251" s="57">
        <v>70.84</v>
      </c>
      <c r="G251" s="58">
        <f t="shared" si="146"/>
        <v>82.072246400000012</v>
      </c>
      <c r="H251" s="56">
        <v>25.014400000000002</v>
      </c>
      <c r="I251" s="56">
        <v>19.674400000000002</v>
      </c>
      <c r="J251" s="59">
        <f t="shared" si="147"/>
        <v>19.674400000000002</v>
      </c>
      <c r="K251" s="5">
        <f t="shared" si="148"/>
        <v>7.8042513835281122</v>
      </c>
      <c r="L251" s="5">
        <f t="shared" si="149"/>
        <v>4.0883131351518998E-3</v>
      </c>
      <c r="M251" s="5">
        <f t="shared" si="150"/>
        <v>4.0716668629432462E-3</v>
      </c>
      <c r="N251" s="5">
        <f t="shared" si="151"/>
        <v>2.0000000000003126E-2</v>
      </c>
      <c r="O251" s="5">
        <f t="shared" si="152"/>
        <v>9.1999999999998749E-3</v>
      </c>
      <c r="P251" s="9">
        <f t="shared" si="153"/>
        <v>3.573069920466398</v>
      </c>
      <c r="Q251" s="9"/>
      <c r="R251" s="5"/>
      <c r="S251" s="8"/>
      <c r="T251" s="10"/>
      <c r="U251" s="8"/>
    </row>
    <row r="252" spans="1:22">
      <c r="A252" s="54">
        <f t="shared" si="159"/>
        <v>2461</v>
      </c>
      <c r="B252" s="54" t="s">
        <v>46</v>
      </c>
      <c r="C252" s="54" t="s">
        <v>46</v>
      </c>
      <c r="D252" s="55">
        <v>13</v>
      </c>
      <c r="E252" s="56">
        <f t="shared" si="145"/>
        <v>0.82017260000000003</v>
      </c>
      <c r="F252" s="57">
        <v>70.84</v>
      </c>
      <c r="G252" s="58">
        <f t="shared" si="146"/>
        <v>82.102431600000003</v>
      </c>
      <c r="H252" s="56">
        <v>25.023600000000002</v>
      </c>
      <c r="I252" s="56">
        <v>19.683600000000002</v>
      </c>
      <c r="J252" s="59">
        <f t="shared" si="147"/>
        <v>19.683600000000002</v>
      </c>
      <c r="K252" s="5">
        <f t="shared" si="148"/>
        <v>7.8083230503910555</v>
      </c>
      <c r="L252" s="5">
        <f t="shared" si="149"/>
        <v>4.0716668629432462E-3</v>
      </c>
      <c r="M252" s="5">
        <f t="shared" si="150"/>
        <v>4.0551555975545384E-3</v>
      </c>
      <c r="N252" s="5">
        <f t="shared" si="151"/>
        <v>9.1999999999998749E-3</v>
      </c>
      <c r="O252" s="5">
        <f t="shared" si="152"/>
        <v>8.9999999999967883E-3</v>
      </c>
      <c r="P252" s="9">
        <f t="shared" si="153"/>
        <v>2.2394161626904108</v>
      </c>
      <c r="Q252" s="9"/>
      <c r="R252" s="9"/>
      <c r="U252" s="8"/>
    </row>
    <row r="253" spans="1:22">
      <c r="A253" s="54">
        <f t="shared" si="159"/>
        <v>2471</v>
      </c>
      <c r="B253" s="54" t="s">
        <v>46</v>
      </c>
      <c r="C253" s="54" t="s">
        <v>46</v>
      </c>
      <c r="D253" s="55">
        <v>13</v>
      </c>
      <c r="E253" s="56">
        <f t="shared" si="145"/>
        <v>0.82017260000000003</v>
      </c>
      <c r="F253" s="57">
        <v>70.84</v>
      </c>
      <c r="G253" s="58">
        <f t="shared" si="146"/>
        <v>82.131960599999999</v>
      </c>
      <c r="H253" s="56">
        <v>25.032599999999999</v>
      </c>
      <c r="I253" s="56">
        <v>19.692599999999999</v>
      </c>
      <c r="J253" s="59">
        <f t="shared" si="147"/>
        <v>19.692599999999999</v>
      </c>
      <c r="K253" s="5">
        <f t="shared" si="148"/>
        <v>7.81237820598861</v>
      </c>
      <c r="L253" s="5">
        <f t="shared" si="149"/>
        <v>4.0551555975545384E-3</v>
      </c>
      <c r="M253" s="5">
        <f t="shared" si="150"/>
        <v>4.0387777031911654E-3</v>
      </c>
      <c r="N253" s="5">
        <f t="shared" si="151"/>
        <v>8.9999999999967883E-3</v>
      </c>
      <c r="O253" s="5">
        <f t="shared" si="152"/>
        <v>5.2000000000020918E-3</v>
      </c>
      <c r="P253" s="9">
        <f t="shared" si="153"/>
        <v>1.7525147863079529</v>
      </c>
      <c r="Q253" s="9"/>
      <c r="R253" s="5"/>
      <c r="S253" s="8"/>
      <c r="T253" s="10"/>
      <c r="U253" s="8"/>
    </row>
    <row r="254" spans="1:22">
      <c r="A254" s="54">
        <f t="shared" si="159"/>
        <v>2481</v>
      </c>
      <c r="B254" s="54" t="s">
        <v>46</v>
      </c>
      <c r="C254" s="54" t="s">
        <v>46</v>
      </c>
      <c r="D254" s="55">
        <v>13</v>
      </c>
      <c r="E254" s="56">
        <f t="shared" si="145"/>
        <v>0.82017260000000003</v>
      </c>
      <c r="F254" s="57">
        <v>70.84</v>
      </c>
      <c r="G254" s="58">
        <f t="shared" si="146"/>
        <v>82.1490218</v>
      </c>
      <c r="H254" s="56">
        <v>25.037800000000001</v>
      </c>
      <c r="I254" s="56">
        <v>19.697800000000001</v>
      </c>
      <c r="J254" s="59">
        <f t="shared" si="147"/>
        <v>19.697800000000001</v>
      </c>
      <c r="K254" s="5">
        <f t="shared" si="148"/>
        <v>7.8164169836918012</v>
      </c>
      <c r="L254" s="5">
        <f t="shared" si="149"/>
        <v>4.0387777031911654E-3</v>
      </c>
      <c r="M254" s="5">
        <f t="shared" si="150"/>
        <v>4.0225315703796838E-3</v>
      </c>
      <c r="N254" s="5">
        <f t="shared" si="151"/>
        <v>5.2000000000020918E-3</v>
      </c>
      <c r="O254" s="5">
        <f t="shared" si="152"/>
        <v>1.4099999999999113E-2</v>
      </c>
      <c r="P254" s="9">
        <f t="shared" si="153"/>
        <v>2.3986214886485118</v>
      </c>
      <c r="Q254" s="9"/>
      <c r="R254" s="5"/>
      <c r="S254" s="8"/>
      <c r="T254" s="10"/>
      <c r="U254" s="8"/>
    </row>
    <row r="255" spans="1:22">
      <c r="A255" s="54">
        <f t="shared" si="159"/>
        <v>2491</v>
      </c>
      <c r="B255" s="54" t="s">
        <v>46</v>
      </c>
      <c r="C255" s="54" t="s">
        <v>46</v>
      </c>
      <c r="D255" s="55">
        <v>13</v>
      </c>
      <c r="E255" s="56">
        <f t="shared" si="145"/>
        <v>0.82017260000000003</v>
      </c>
      <c r="F255" s="57">
        <v>70.84</v>
      </c>
      <c r="G255" s="58">
        <f t="shared" si="146"/>
        <v>82.195283900000007</v>
      </c>
      <c r="H255" s="56">
        <v>25.0519</v>
      </c>
      <c r="I255" s="56">
        <v>19.7119</v>
      </c>
      <c r="J255" s="59">
        <f t="shared" si="147"/>
        <v>19.7119</v>
      </c>
      <c r="K255" s="5">
        <f t="shared" si="148"/>
        <v>7.8204395152621808</v>
      </c>
      <c r="L255" s="5">
        <f t="shared" si="149"/>
        <v>4.0225315703796838E-3</v>
      </c>
      <c r="M255" s="5">
        <f t="shared" si="150"/>
        <v>4.0064156154384634E-3</v>
      </c>
      <c r="N255" s="5">
        <f t="shared" si="151"/>
        <v>1.4099999999999113E-2</v>
      </c>
      <c r="O255" s="5">
        <f t="shared" si="152"/>
        <v>4.6999999999997044E-3</v>
      </c>
      <c r="P255" s="9">
        <f t="shared" si="153"/>
        <v>2.3368462830177572</v>
      </c>
      <c r="Q255" s="9"/>
      <c r="R255" s="5">
        <f t="shared" ref="R255" si="190">K263-K255</f>
        <v>3.1610692003708252E-2</v>
      </c>
      <c r="S255" s="8">
        <f t="shared" ref="S255" si="191">K271-K263</f>
        <v>3.0641999023136357E-2</v>
      </c>
      <c r="T255" s="10">
        <f t="shared" ref="T255" si="192">I263-I255</f>
        <v>7.1999999999999176E-2</v>
      </c>
      <c r="U255" s="8">
        <f t="shared" ref="U255" si="193">I271-I263</f>
        <v>2.4799999999999045E-2</v>
      </c>
      <c r="V255">
        <f t="shared" ref="V255" si="194">(((T255/R255)*S255)+((U255/S255)*R255))/(R255+S255)</f>
        <v>1.5321041524749137</v>
      </c>
    </row>
    <row r="256" spans="1:22">
      <c r="A256" s="54">
        <f t="shared" si="159"/>
        <v>2501</v>
      </c>
      <c r="B256" s="54" t="s">
        <v>46</v>
      </c>
      <c r="C256" s="54" t="s">
        <v>46</v>
      </c>
      <c r="D256" s="55">
        <v>13</v>
      </c>
      <c r="E256" s="56">
        <f t="shared" si="145"/>
        <v>0.82017260000000003</v>
      </c>
      <c r="F256" s="57">
        <v>70.84</v>
      </c>
      <c r="G256" s="58">
        <f t="shared" si="146"/>
        <v>82.2107046</v>
      </c>
      <c r="H256" s="56">
        <v>25.0566</v>
      </c>
      <c r="I256" s="56">
        <v>19.7166</v>
      </c>
      <c r="J256" s="59">
        <f t="shared" si="147"/>
        <v>19.7166</v>
      </c>
      <c r="K256" s="5">
        <f t="shared" si="148"/>
        <v>7.8244459308776193</v>
      </c>
      <c r="L256" s="5">
        <f t="shared" si="149"/>
        <v>4.0064156154384634E-3</v>
      </c>
      <c r="M256" s="5">
        <f t="shared" si="150"/>
        <v>3.9904282799660962E-3</v>
      </c>
      <c r="N256" s="5">
        <f t="shared" si="151"/>
        <v>4.6999999999997044E-3</v>
      </c>
      <c r="O256" s="5">
        <f t="shared" si="152"/>
        <v>1.2399999999999523E-2</v>
      </c>
      <c r="P256" s="9">
        <f t="shared" si="153"/>
        <v>2.1422107028697517</v>
      </c>
      <c r="Q256" s="9"/>
      <c r="R256" s="5"/>
      <c r="S256" s="8"/>
      <c r="T256" s="10"/>
      <c r="U256" s="8"/>
    </row>
    <row r="257" spans="1:22">
      <c r="A257" s="54">
        <f t="shared" si="159"/>
        <v>2511</v>
      </c>
      <c r="B257" s="54" t="s">
        <v>46</v>
      </c>
      <c r="C257" s="54" t="s">
        <v>46</v>
      </c>
      <c r="D257" s="55">
        <v>13</v>
      </c>
      <c r="E257" s="56">
        <f t="shared" si="145"/>
        <v>0.82017260000000003</v>
      </c>
      <c r="F257" s="57">
        <v>70.84</v>
      </c>
      <c r="G257" s="58">
        <f t="shared" si="146"/>
        <v>82.251389000000003</v>
      </c>
      <c r="H257" s="56">
        <v>25.068999999999999</v>
      </c>
      <c r="I257" s="56">
        <v>19.728999999999999</v>
      </c>
      <c r="J257" s="59">
        <f t="shared" si="147"/>
        <v>19.728999999999999</v>
      </c>
      <c r="K257" s="5">
        <f t="shared" si="148"/>
        <v>7.8284363591575854</v>
      </c>
      <c r="L257" s="5">
        <f t="shared" si="149"/>
        <v>3.9904282799660962E-3</v>
      </c>
      <c r="M257" s="5">
        <f t="shared" si="150"/>
        <v>3.9745680303342468E-3</v>
      </c>
      <c r="N257" s="5">
        <f t="shared" si="151"/>
        <v>1.2399999999999523E-2</v>
      </c>
      <c r="O257" s="5">
        <f t="shared" si="152"/>
        <v>1.1600000000001387E-2</v>
      </c>
      <c r="P257" s="9">
        <f t="shared" si="153"/>
        <v>3.0128079644531596</v>
      </c>
      <c r="Q257" s="9"/>
      <c r="R257" s="9"/>
      <c r="U257" s="8"/>
    </row>
    <row r="258" spans="1:22">
      <c r="A258" s="54">
        <f t="shared" si="159"/>
        <v>2521</v>
      </c>
      <c r="B258" s="54" t="s">
        <v>46</v>
      </c>
      <c r="C258" s="54" t="s">
        <v>46</v>
      </c>
      <c r="D258" s="55">
        <v>13</v>
      </c>
      <c r="E258" s="56">
        <f t="shared" si="145"/>
        <v>0.82017260000000003</v>
      </c>
      <c r="F258" s="57">
        <v>70.84</v>
      </c>
      <c r="G258" s="58">
        <f t="shared" si="146"/>
        <v>82.2894486</v>
      </c>
      <c r="H258" s="56">
        <v>25.0806</v>
      </c>
      <c r="I258" s="56">
        <v>19.740600000000001</v>
      </c>
      <c r="J258" s="59">
        <f t="shared" si="147"/>
        <v>19.740600000000001</v>
      </c>
      <c r="K258" s="5">
        <f t="shared" si="148"/>
        <v>7.8324109271879196</v>
      </c>
      <c r="L258" s="5">
        <f t="shared" si="149"/>
        <v>3.9745680303342468E-3</v>
      </c>
      <c r="M258" s="5">
        <f t="shared" si="150"/>
        <v>3.9588333572044831E-3</v>
      </c>
      <c r="N258" s="5">
        <f t="shared" si="151"/>
        <v>1.1600000000001387E-2</v>
      </c>
      <c r="O258" s="5">
        <f t="shared" si="152"/>
        <v>1.0300000000000864E-2</v>
      </c>
      <c r="P258" s="9">
        <f t="shared" si="153"/>
        <v>2.7598522383636062</v>
      </c>
      <c r="Q258" s="9"/>
      <c r="R258" s="5"/>
      <c r="S258" s="8"/>
      <c r="T258" s="10"/>
      <c r="U258" s="8"/>
    </row>
    <row r="259" spans="1:22">
      <c r="A259" s="54">
        <f t="shared" si="159"/>
        <v>2531</v>
      </c>
      <c r="B259" s="54" t="s">
        <v>46</v>
      </c>
      <c r="C259" s="54" t="s">
        <v>46</v>
      </c>
      <c r="D259" s="55">
        <v>13</v>
      </c>
      <c r="E259" s="56">
        <f t="shared" si="145"/>
        <v>0.82017260000000003</v>
      </c>
      <c r="F259" s="57">
        <v>70.84</v>
      </c>
      <c r="G259" s="58">
        <f t="shared" si="146"/>
        <v>82.323242900000011</v>
      </c>
      <c r="H259" s="56">
        <v>25.090900000000001</v>
      </c>
      <c r="I259" s="56">
        <v>19.750900000000001</v>
      </c>
      <c r="J259" s="59">
        <f t="shared" si="147"/>
        <v>19.750900000000001</v>
      </c>
      <c r="K259" s="5">
        <f t="shared" si="148"/>
        <v>7.8363697605451241</v>
      </c>
      <c r="L259" s="5">
        <f t="shared" si="149"/>
        <v>3.9588333572044831E-3</v>
      </c>
      <c r="M259" s="5">
        <f t="shared" si="150"/>
        <v>3.9432227750397786E-3</v>
      </c>
      <c r="N259" s="5">
        <f t="shared" si="151"/>
        <v>1.0300000000000864E-2</v>
      </c>
      <c r="O259" s="5">
        <f t="shared" si="152"/>
        <v>-3.0000000000285354E-4</v>
      </c>
      <c r="P259" s="9">
        <f t="shared" si="153"/>
        <v>1.2602032856222978</v>
      </c>
      <c r="Q259" s="9"/>
      <c r="R259" s="5"/>
      <c r="S259" s="8"/>
      <c r="T259" s="10"/>
      <c r="U259" s="8"/>
    </row>
    <row r="260" spans="1:22">
      <c r="A260" s="54">
        <f t="shared" si="159"/>
        <v>2541</v>
      </c>
      <c r="B260" s="54" t="s">
        <v>46</v>
      </c>
      <c r="C260" s="54" t="s">
        <v>46</v>
      </c>
      <c r="D260" s="55">
        <v>13</v>
      </c>
      <c r="E260" s="56">
        <f t="shared" si="145"/>
        <v>0.82017260000000003</v>
      </c>
      <c r="F260" s="57">
        <v>70.84</v>
      </c>
      <c r="G260" s="58">
        <f t="shared" si="146"/>
        <v>82.322258599999998</v>
      </c>
      <c r="H260" s="56">
        <v>25.090599999999998</v>
      </c>
      <c r="I260" s="56">
        <v>19.750599999999999</v>
      </c>
      <c r="J260" s="59">
        <f t="shared" si="147"/>
        <v>19.750599999999999</v>
      </c>
      <c r="K260" s="5">
        <f t="shared" si="148"/>
        <v>7.8403129833201639</v>
      </c>
      <c r="L260" s="5">
        <f t="shared" si="149"/>
        <v>3.9432227750397786E-3</v>
      </c>
      <c r="M260" s="5">
        <f t="shared" si="150"/>
        <v>3.9277348216470997E-3</v>
      </c>
      <c r="N260" s="5">
        <f t="shared" si="151"/>
        <v>-3.0000000000285354E-4</v>
      </c>
      <c r="O260" s="5">
        <f t="shared" si="152"/>
        <v>1.2000000000000455E-2</v>
      </c>
      <c r="P260" s="9">
        <f t="shared" si="153"/>
        <v>1.4926388450222332</v>
      </c>
      <c r="Q260" s="9"/>
      <c r="R260" s="9"/>
      <c r="U260" s="8"/>
    </row>
    <row r="261" spans="1:22">
      <c r="A261" s="54">
        <f t="shared" si="159"/>
        <v>2551</v>
      </c>
      <c r="B261" s="54" t="s">
        <v>46</v>
      </c>
      <c r="C261" s="54" t="s">
        <v>46</v>
      </c>
      <c r="D261" s="55">
        <v>13</v>
      </c>
      <c r="E261" s="56">
        <f t="shared" ref="E261:E324" si="195">D261*0.0630902</f>
        <v>0.82017260000000003</v>
      </c>
      <c r="F261" s="57">
        <v>70.84</v>
      </c>
      <c r="G261" s="58">
        <f t="shared" ref="G261:G324" si="196">H261*3.281</f>
        <v>82.361630599999998</v>
      </c>
      <c r="H261" s="56">
        <v>25.102599999999999</v>
      </c>
      <c r="I261" s="56">
        <v>19.762599999999999</v>
      </c>
      <c r="J261" s="59">
        <f t="shared" ref="J261:J324" si="197">I261</f>
        <v>19.762599999999999</v>
      </c>
      <c r="K261" s="5">
        <f t="shared" ref="K261:K324" si="198">LN(A261)</f>
        <v>7.844240718141811</v>
      </c>
      <c r="L261" s="5">
        <f t="shared" ref="L261:L324" si="199">K261-K260</f>
        <v>3.9277348216470997E-3</v>
      </c>
      <c r="M261" s="5">
        <f t="shared" ref="M261:M324" si="200">K262-K261</f>
        <v>3.9123680577146658E-3</v>
      </c>
      <c r="N261" s="5">
        <f t="shared" ref="N261:N324" si="201">I261-I260</f>
        <v>1.2000000000000455E-2</v>
      </c>
      <c r="O261" s="5">
        <f t="shared" ref="O261:O324" si="202">I262-I261</f>
        <v>9.6000000000024954E-3</v>
      </c>
      <c r="P261" s="9">
        <f t="shared" ref="P261:P324" si="203">(((N261/L261)*M261)+((O261/M261)*L261))/(L261+M261)</f>
        <v>2.7538870545435077</v>
      </c>
      <c r="Q261" s="9"/>
      <c r="R261" s="5"/>
      <c r="S261" s="8"/>
      <c r="T261" s="10"/>
      <c r="U261" s="8"/>
    </row>
    <row r="262" spans="1:22">
      <c r="A262" s="54">
        <f t="shared" si="159"/>
        <v>2561</v>
      </c>
      <c r="B262" s="54" t="s">
        <v>46</v>
      </c>
      <c r="C262" s="54" t="s">
        <v>46</v>
      </c>
      <c r="D262" s="55">
        <v>13</v>
      </c>
      <c r="E262" s="56">
        <f t="shared" si="195"/>
        <v>0.82017260000000003</v>
      </c>
      <c r="F262" s="57">
        <v>70.84</v>
      </c>
      <c r="G262" s="58">
        <f t="shared" si="196"/>
        <v>82.393128200000007</v>
      </c>
      <c r="H262" s="56">
        <v>25.112200000000001</v>
      </c>
      <c r="I262" s="56">
        <v>19.772200000000002</v>
      </c>
      <c r="J262" s="59">
        <f t="shared" si="197"/>
        <v>19.772200000000002</v>
      </c>
      <c r="K262" s="5">
        <f t="shared" si="198"/>
        <v>7.8481530861995257</v>
      </c>
      <c r="L262" s="5">
        <f t="shared" si="199"/>
        <v>3.9123680577146658E-3</v>
      </c>
      <c r="M262" s="5">
        <f t="shared" si="200"/>
        <v>3.8971210663634182E-3</v>
      </c>
      <c r="N262" s="5">
        <f t="shared" si="201"/>
        <v>9.6000000000024954E-3</v>
      </c>
      <c r="O262" s="5">
        <f t="shared" si="202"/>
        <v>1.1699999999997601E-2</v>
      </c>
      <c r="P262" s="9">
        <f t="shared" si="203"/>
        <v>2.7285219322435075</v>
      </c>
      <c r="Q262" s="9"/>
      <c r="R262" s="5"/>
      <c r="S262" s="8"/>
      <c r="T262" s="10"/>
      <c r="U262" s="8"/>
    </row>
    <row r="263" spans="1:22">
      <c r="A263" s="54">
        <f t="shared" si="159"/>
        <v>2571</v>
      </c>
      <c r="B263" s="54" t="s">
        <v>46</v>
      </c>
      <c r="C263" s="54" t="s">
        <v>46</v>
      </c>
      <c r="D263" s="55">
        <v>13</v>
      </c>
      <c r="E263" s="56">
        <f t="shared" si="195"/>
        <v>0.82017260000000003</v>
      </c>
      <c r="F263" s="57">
        <v>70.84</v>
      </c>
      <c r="G263" s="58">
        <f t="shared" si="196"/>
        <v>82.431515899999994</v>
      </c>
      <c r="H263" s="56">
        <v>25.123899999999999</v>
      </c>
      <c r="I263" s="56">
        <v>19.783899999999999</v>
      </c>
      <c r="J263" s="59">
        <f t="shared" si="197"/>
        <v>19.783899999999999</v>
      </c>
      <c r="K263" s="5">
        <f t="shared" si="198"/>
        <v>7.8520502072658891</v>
      </c>
      <c r="L263" s="5">
        <f t="shared" si="199"/>
        <v>3.8971210663634182E-3</v>
      </c>
      <c r="M263" s="5">
        <f t="shared" si="200"/>
        <v>3.8819924527251359E-3</v>
      </c>
      <c r="N263" s="5">
        <f t="shared" si="201"/>
        <v>1.1699999999997601E-2</v>
      </c>
      <c r="O263" s="5">
        <f t="shared" si="202"/>
        <v>4.3000000000006366E-3</v>
      </c>
      <c r="P263" s="9">
        <f>(((N263/L263)*M263)+((O263/M263)*L263))/(L263+M263)</f>
        <v>2.0531051814020476</v>
      </c>
      <c r="Q263" s="9"/>
      <c r="R263" s="5">
        <f t="shared" ref="R263" si="204">K271-K263</f>
        <v>3.0641999023136357E-2</v>
      </c>
      <c r="S263" s="8">
        <f t="shared" ref="S263" si="205">K279-K271</f>
        <v>2.9730915184679851E-2</v>
      </c>
      <c r="T263" s="10">
        <f t="shared" ref="T263" si="206">I271-I263</f>
        <v>2.4799999999999045E-2</v>
      </c>
      <c r="U263" s="8">
        <f t="shared" ref="U263" si="207">I279-I271</f>
        <v>4.6100000000002694E-2</v>
      </c>
      <c r="V263">
        <f t="shared" ref="V263" si="208">(((T263/R263)*S263)+((U263/S263)*R263))/(R263+S263)</f>
        <v>1.1855535162440443</v>
      </c>
    </row>
    <row r="264" spans="1:22">
      <c r="A264" s="54">
        <f t="shared" ref="A264:A327" si="209">A263+10</f>
        <v>2581</v>
      </c>
      <c r="B264" s="54" t="s">
        <v>46</v>
      </c>
      <c r="C264" s="54" t="s">
        <v>46</v>
      </c>
      <c r="D264" s="55">
        <v>13</v>
      </c>
      <c r="E264" s="56">
        <f t="shared" si="195"/>
        <v>0.82017260000000003</v>
      </c>
      <c r="F264" s="57">
        <v>70.84</v>
      </c>
      <c r="G264" s="58">
        <f t="shared" si="196"/>
        <v>82.445624199999997</v>
      </c>
      <c r="H264" s="56">
        <v>25.1282</v>
      </c>
      <c r="I264" s="56">
        <v>19.7882</v>
      </c>
      <c r="J264" s="59">
        <f t="shared" si="197"/>
        <v>19.7882</v>
      </c>
      <c r="K264" s="5">
        <f t="shared" si="198"/>
        <v>7.8559321997186142</v>
      </c>
      <c r="L264" s="5">
        <f t="shared" si="199"/>
        <v>3.8819924527251359E-3</v>
      </c>
      <c r="M264" s="5">
        <f t="shared" si="200"/>
        <v>3.8669808434956821E-3</v>
      </c>
      <c r="N264" s="5">
        <f t="shared" si="201"/>
        <v>4.3000000000006366E-3</v>
      </c>
      <c r="O264" s="5">
        <f t="shared" si="202"/>
        <v>4.8999999999992383E-3</v>
      </c>
      <c r="P264" s="9">
        <f t="shared" si="203"/>
        <v>1.1875629708098092</v>
      </c>
      <c r="Q264" s="9"/>
      <c r="R264" s="5"/>
      <c r="S264" s="8"/>
      <c r="T264" s="10"/>
      <c r="U264" s="8"/>
    </row>
    <row r="265" spans="1:22">
      <c r="A265" s="54">
        <f t="shared" si="209"/>
        <v>2591</v>
      </c>
      <c r="B265" s="54" t="s">
        <v>46</v>
      </c>
      <c r="C265" s="54" t="s">
        <v>46</v>
      </c>
      <c r="D265" s="55">
        <v>13</v>
      </c>
      <c r="E265" s="56">
        <f t="shared" si="195"/>
        <v>0.82017260000000003</v>
      </c>
      <c r="F265" s="57">
        <v>70.84</v>
      </c>
      <c r="G265" s="58">
        <f t="shared" si="196"/>
        <v>82.461701099999999</v>
      </c>
      <c r="H265" s="56">
        <v>25.133099999999999</v>
      </c>
      <c r="I265" s="56">
        <v>19.793099999999999</v>
      </c>
      <c r="J265" s="59">
        <f t="shared" si="197"/>
        <v>19.793099999999999</v>
      </c>
      <c r="K265" s="5">
        <f t="shared" si="198"/>
        <v>7.8597991805621099</v>
      </c>
      <c r="L265" s="5">
        <f t="shared" si="199"/>
        <v>3.8669808434956821E-3</v>
      </c>
      <c r="M265" s="5">
        <f t="shared" si="200"/>
        <v>3.8520848865415402E-3</v>
      </c>
      <c r="N265" s="5">
        <f t="shared" si="201"/>
        <v>4.8999999999992383E-3</v>
      </c>
      <c r="O265" s="5">
        <f t="shared" si="202"/>
        <v>4.5000000000001705E-3</v>
      </c>
      <c r="P265" s="9">
        <f t="shared" si="203"/>
        <v>1.2175730230472248</v>
      </c>
      <c r="Q265" s="9"/>
      <c r="R265" s="9"/>
      <c r="U265" s="8"/>
    </row>
    <row r="266" spans="1:22">
      <c r="A266" s="54">
        <f t="shared" si="209"/>
        <v>2601</v>
      </c>
      <c r="B266" s="54" t="s">
        <v>46</v>
      </c>
      <c r="C266" s="54" t="s">
        <v>46</v>
      </c>
      <c r="D266" s="55">
        <v>13</v>
      </c>
      <c r="E266" s="56">
        <f t="shared" si="195"/>
        <v>0.82017260000000003</v>
      </c>
      <c r="F266" s="57">
        <v>70.84</v>
      </c>
      <c r="G266" s="58">
        <f t="shared" si="196"/>
        <v>82.476465599999997</v>
      </c>
      <c r="H266" s="56">
        <v>25.137599999999999</v>
      </c>
      <c r="I266" s="56">
        <v>19.797599999999999</v>
      </c>
      <c r="J266" s="59">
        <f t="shared" si="197"/>
        <v>19.797599999999999</v>
      </c>
      <c r="K266" s="5">
        <f t="shared" si="198"/>
        <v>7.8636512654486515</v>
      </c>
      <c r="L266" s="5">
        <f t="shared" si="199"/>
        <v>3.8520848865415402E-3</v>
      </c>
      <c r="M266" s="5">
        <f t="shared" si="200"/>
        <v>3.8373032504770421E-3</v>
      </c>
      <c r="N266" s="5">
        <f t="shared" si="201"/>
        <v>4.5000000000001705E-3</v>
      </c>
      <c r="O266" s="5">
        <f t="shared" si="202"/>
        <v>5.3000000000018588E-3</v>
      </c>
      <c r="P266" s="9">
        <f t="shared" si="203"/>
        <v>1.2748931403211152</v>
      </c>
      <c r="Q266" s="9"/>
      <c r="R266" s="5"/>
      <c r="S266" s="8"/>
      <c r="T266" s="10"/>
      <c r="U266" s="8"/>
    </row>
    <row r="267" spans="1:22">
      <c r="A267" s="54">
        <f t="shared" si="209"/>
        <v>2611</v>
      </c>
      <c r="B267" s="54" t="s">
        <v>46</v>
      </c>
      <c r="C267" s="54" t="s">
        <v>46</v>
      </c>
      <c r="D267" s="55">
        <v>13</v>
      </c>
      <c r="E267" s="56">
        <f t="shared" si="195"/>
        <v>0.82017260000000003</v>
      </c>
      <c r="F267" s="57">
        <v>70.84</v>
      </c>
      <c r="G267" s="58">
        <f t="shared" si="196"/>
        <v>82.493854900000002</v>
      </c>
      <c r="H267" s="56">
        <v>25.142900000000001</v>
      </c>
      <c r="I267" s="56">
        <v>19.802900000000001</v>
      </c>
      <c r="J267" s="59">
        <f t="shared" si="197"/>
        <v>19.802900000000001</v>
      </c>
      <c r="K267" s="5">
        <f t="shared" si="198"/>
        <v>7.8674885686991285</v>
      </c>
      <c r="L267" s="5">
        <f t="shared" si="199"/>
        <v>3.8373032504770421E-3</v>
      </c>
      <c r="M267" s="5">
        <f t="shared" si="200"/>
        <v>3.8226346242780096E-3</v>
      </c>
      <c r="N267" s="5">
        <f t="shared" si="201"/>
        <v>5.3000000000018588E-3</v>
      </c>
      <c r="O267" s="5">
        <f t="shared" si="202"/>
        <v>-3.0999999999998806E-3</v>
      </c>
      <c r="P267" s="9">
        <f t="shared" si="203"/>
        <v>0.28301069702622489</v>
      </c>
      <c r="Q267" s="9"/>
      <c r="R267" s="5"/>
      <c r="S267" s="8"/>
      <c r="T267" s="10"/>
      <c r="U267" s="8"/>
    </row>
    <row r="268" spans="1:22">
      <c r="A268" s="54">
        <f t="shared" si="209"/>
        <v>2621</v>
      </c>
      <c r="B268" s="54" t="s">
        <v>46</v>
      </c>
      <c r="C268" s="54" t="s">
        <v>46</v>
      </c>
      <c r="D268" s="55">
        <v>13</v>
      </c>
      <c r="E268" s="56">
        <f t="shared" si="195"/>
        <v>0.82017260000000003</v>
      </c>
      <c r="F268" s="57">
        <v>70.84</v>
      </c>
      <c r="G268" s="58">
        <f t="shared" si="196"/>
        <v>82.483683800000009</v>
      </c>
      <c r="H268" s="56">
        <v>25.139800000000001</v>
      </c>
      <c r="I268" s="56">
        <v>19.799800000000001</v>
      </c>
      <c r="J268" s="59">
        <f t="shared" si="197"/>
        <v>19.799800000000001</v>
      </c>
      <c r="K268" s="5">
        <f t="shared" si="198"/>
        <v>7.8713112033234065</v>
      </c>
      <c r="L268" s="5">
        <f t="shared" si="199"/>
        <v>3.8226346242780096E-3</v>
      </c>
      <c r="M268" s="5">
        <f t="shared" si="200"/>
        <v>3.8080777168865154E-3</v>
      </c>
      <c r="N268" s="5">
        <f t="shared" si="201"/>
        <v>-3.0999999999998806E-3</v>
      </c>
      <c r="O268" s="5">
        <f t="shared" si="202"/>
        <v>3.9999999999977831E-3</v>
      </c>
      <c r="P268" s="9">
        <f t="shared" si="203"/>
        <v>0.12149529045745065</v>
      </c>
      <c r="Q268" s="9"/>
      <c r="R268" s="9"/>
      <c r="U268" s="8"/>
    </row>
    <row r="269" spans="1:22">
      <c r="A269" s="54">
        <f t="shared" si="209"/>
        <v>2631</v>
      </c>
      <c r="B269" s="54" t="s">
        <v>46</v>
      </c>
      <c r="C269" s="54" t="s">
        <v>46</v>
      </c>
      <c r="D269" s="55">
        <v>13</v>
      </c>
      <c r="E269" s="56">
        <f t="shared" si="195"/>
        <v>0.82017260000000003</v>
      </c>
      <c r="F269" s="57">
        <v>70.84</v>
      </c>
      <c r="G269" s="58">
        <f t="shared" si="196"/>
        <v>82.496807799999999</v>
      </c>
      <c r="H269" s="56">
        <v>25.143799999999999</v>
      </c>
      <c r="I269" s="56">
        <v>19.803799999999999</v>
      </c>
      <c r="J269" s="59">
        <f t="shared" si="197"/>
        <v>19.803799999999999</v>
      </c>
      <c r="K269" s="5">
        <f t="shared" si="198"/>
        <v>7.875119281040293</v>
      </c>
      <c r="L269" s="5">
        <f t="shared" si="199"/>
        <v>3.8080777168865154E-3</v>
      </c>
      <c r="M269" s="5">
        <f t="shared" si="200"/>
        <v>3.7936312568396247E-3</v>
      </c>
      <c r="N269" s="5">
        <f t="shared" si="201"/>
        <v>3.9999999999977831E-3</v>
      </c>
      <c r="O269" s="5">
        <f t="shared" si="202"/>
        <v>1.5000000000000568E-2</v>
      </c>
      <c r="P269" s="9">
        <f t="shared" si="203"/>
        <v>2.5049560246304425</v>
      </c>
      <c r="Q269" s="9"/>
      <c r="R269" s="5"/>
      <c r="S269" s="8"/>
      <c r="T269" s="10"/>
      <c r="U269" s="8"/>
    </row>
    <row r="270" spans="1:22">
      <c r="A270" s="54">
        <f t="shared" si="209"/>
        <v>2641</v>
      </c>
      <c r="B270" s="54" t="s">
        <v>46</v>
      </c>
      <c r="C270" s="54" t="s">
        <v>46</v>
      </c>
      <c r="D270" s="55">
        <v>13</v>
      </c>
      <c r="E270" s="56">
        <f t="shared" si="195"/>
        <v>0.82017260000000003</v>
      </c>
      <c r="F270" s="57">
        <v>70.84</v>
      </c>
      <c r="G270" s="58">
        <f t="shared" si="196"/>
        <v>82.546022800000003</v>
      </c>
      <c r="H270" s="56">
        <v>25.158799999999999</v>
      </c>
      <c r="I270" s="56">
        <v>19.8188</v>
      </c>
      <c r="J270" s="59">
        <f t="shared" si="197"/>
        <v>19.8188</v>
      </c>
      <c r="K270" s="5">
        <f t="shared" si="198"/>
        <v>7.8789129122971326</v>
      </c>
      <c r="L270" s="5">
        <f t="shared" si="199"/>
        <v>3.7936312568396247E-3</v>
      </c>
      <c r="M270" s="5">
        <f t="shared" si="200"/>
        <v>3.779293991892807E-3</v>
      </c>
      <c r="N270" s="5">
        <f t="shared" si="201"/>
        <v>1.5000000000000568E-2</v>
      </c>
      <c r="O270" s="5">
        <f t="shared" si="202"/>
        <v>-1.010000000000133E-2</v>
      </c>
      <c r="P270" s="9">
        <f t="shared" si="203"/>
        <v>0.63449653114129678</v>
      </c>
      <c r="Q270" s="9"/>
      <c r="R270" s="5"/>
      <c r="S270" s="8"/>
      <c r="T270" s="10"/>
      <c r="U270" s="8"/>
    </row>
    <row r="271" spans="1:22">
      <c r="A271" s="54">
        <f t="shared" si="209"/>
        <v>2651</v>
      </c>
      <c r="B271" s="54" t="s">
        <v>46</v>
      </c>
      <c r="C271" s="54" t="s">
        <v>46</v>
      </c>
      <c r="D271" s="55">
        <v>13</v>
      </c>
      <c r="E271" s="56">
        <f t="shared" si="195"/>
        <v>0.82017260000000003</v>
      </c>
      <c r="F271" s="57">
        <v>70.84</v>
      </c>
      <c r="G271" s="58">
        <f t="shared" si="196"/>
        <v>82.512884700000001</v>
      </c>
      <c r="H271" s="56">
        <v>25.148699999999998</v>
      </c>
      <c r="I271" s="56">
        <v>19.808699999999998</v>
      </c>
      <c r="J271" s="59">
        <f t="shared" si="197"/>
        <v>19.808699999999998</v>
      </c>
      <c r="K271" s="5">
        <f t="shared" si="198"/>
        <v>7.8826922062890254</v>
      </c>
      <c r="L271" s="5">
        <f t="shared" si="199"/>
        <v>3.779293991892807E-3</v>
      </c>
      <c r="M271" s="5">
        <f t="shared" si="200"/>
        <v>3.7650646886637773E-3</v>
      </c>
      <c r="N271" s="5">
        <f t="shared" si="201"/>
        <v>-1.010000000000133E-2</v>
      </c>
      <c r="O271" s="5">
        <f t="shared" si="202"/>
        <v>7.5000000000002842E-3</v>
      </c>
      <c r="P271" s="9">
        <f t="shared" si="203"/>
        <v>-0.33583080686990802</v>
      </c>
      <c r="Q271" s="9"/>
      <c r="R271" s="5">
        <f t="shared" ref="R271" si="210">K279-K271</f>
        <v>2.9730915184679851E-2</v>
      </c>
      <c r="S271" s="8">
        <f t="shared" ref="S271" si="211">K287-K279</f>
        <v>2.8872449432826741E-2</v>
      </c>
      <c r="T271" s="10">
        <f t="shared" ref="T271" si="212">I279-I271</f>
        <v>4.6100000000002694E-2</v>
      </c>
      <c r="U271" s="8">
        <f t="shared" ref="U271" si="213">I287-I279</f>
        <v>4.6199999999998909E-2</v>
      </c>
      <c r="V271">
        <f t="shared" ref="V271" si="214">(((T271/R271)*S271)+((U271/S271)*R271))/(R271+S271)</f>
        <v>1.5757209847781262</v>
      </c>
    </row>
    <row r="272" spans="1:22">
      <c r="A272" s="54">
        <f t="shared" si="209"/>
        <v>2661</v>
      </c>
      <c r="B272" s="54" t="s">
        <v>46</v>
      </c>
      <c r="C272" s="54" t="s">
        <v>46</v>
      </c>
      <c r="D272" s="55">
        <v>13</v>
      </c>
      <c r="E272" s="56">
        <f t="shared" si="195"/>
        <v>0.82017260000000003</v>
      </c>
      <c r="F272" s="57">
        <v>70.84</v>
      </c>
      <c r="G272" s="58">
        <f t="shared" si="196"/>
        <v>82.537492200000003</v>
      </c>
      <c r="H272" s="56">
        <v>25.156199999999998</v>
      </c>
      <c r="I272" s="56">
        <v>19.816199999999998</v>
      </c>
      <c r="J272" s="59">
        <f t="shared" si="197"/>
        <v>19.816199999999998</v>
      </c>
      <c r="K272" s="5">
        <f t="shared" si="198"/>
        <v>7.8864572709776892</v>
      </c>
      <c r="L272" s="5">
        <f t="shared" si="199"/>
        <v>3.7650646886637773E-3</v>
      </c>
      <c r="M272" s="5">
        <f t="shared" si="200"/>
        <v>3.750942132271895E-3</v>
      </c>
      <c r="N272" s="5">
        <f t="shared" si="201"/>
        <v>7.5000000000002842E-3</v>
      </c>
      <c r="O272" s="5">
        <f t="shared" si="202"/>
        <v>4.1000000000011028E-3</v>
      </c>
      <c r="P272" s="9">
        <f t="shared" si="203"/>
        <v>1.5416836307300741</v>
      </c>
      <c r="Q272" s="9"/>
      <c r="R272" s="5"/>
      <c r="S272" s="8"/>
      <c r="T272" s="10"/>
      <c r="U272" s="8"/>
    </row>
    <row r="273" spans="1:22">
      <c r="A273" s="54">
        <f t="shared" si="209"/>
        <v>2671</v>
      </c>
      <c r="B273" s="54" t="s">
        <v>46</v>
      </c>
      <c r="C273" s="54" t="s">
        <v>46</v>
      </c>
      <c r="D273" s="55">
        <v>13</v>
      </c>
      <c r="E273" s="56">
        <f t="shared" si="195"/>
        <v>0.82017260000000003</v>
      </c>
      <c r="F273" s="57">
        <v>70.84</v>
      </c>
      <c r="G273" s="58">
        <f t="shared" si="196"/>
        <v>82.550944299999998</v>
      </c>
      <c r="H273" s="56">
        <v>25.160299999999999</v>
      </c>
      <c r="I273" s="56">
        <v>19.8203</v>
      </c>
      <c r="J273" s="59">
        <f t="shared" si="197"/>
        <v>19.8203</v>
      </c>
      <c r="K273" s="5">
        <f t="shared" si="198"/>
        <v>7.8902082131099611</v>
      </c>
      <c r="L273" s="5">
        <f t="shared" si="199"/>
        <v>3.750942132271895E-3</v>
      </c>
      <c r="M273" s="5">
        <f t="shared" si="200"/>
        <v>3.7369251259979919E-3</v>
      </c>
      <c r="N273" s="5">
        <f t="shared" si="201"/>
        <v>4.1000000000011028E-3</v>
      </c>
      <c r="O273" s="5">
        <f t="shared" si="202"/>
        <v>9.4999999999991758E-3</v>
      </c>
      <c r="P273" s="9">
        <f t="shared" si="203"/>
        <v>1.8189842462718815</v>
      </c>
      <c r="Q273" s="9"/>
      <c r="R273" s="9"/>
      <c r="U273" s="8"/>
    </row>
    <row r="274" spans="1:22">
      <c r="A274" s="54">
        <f t="shared" si="209"/>
        <v>2681</v>
      </c>
      <c r="B274" s="54" t="s">
        <v>46</v>
      </c>
      <c r="C274" s="54" t="s">
        <v>46</v>
      </c>
      <c r="D274" s="55">
        <v>13</v>
      </c>
      <c r="E274" s="56">
        <f t="shared" si="195"/>
        <v>0.82017260000000003</v>
      </c>
      <c r="F274" s="57">
        <v>70.84</v>
      </c>
      <c r="G274" s="58">
        <f t="shared" si="196"/>
        <v>82.582113800000002</v>
      </c>
      <c r="H274" s="56">
        <v>25.169799999999999</v>
      </c>
      <c r="I274" s="56">
        <v>19.829799999999999</v>
      </c>
      <c r="J274" s="59">
        <f t="shared" si="197"/>
        <v>19.829799999999999</v>
      </c>
      <c r="K274" s="5">
        <f t="shared" si="198"/>
        <v>7.8939451382359591</v>
      </c>
      <c r="L274" s="5">
        <f t="shared" si="199"/>
        <v>3.7369251259979919E-3</v>
      </c>
      <c r="M274" s="5">
        <f t="shared" si="200"/>
        <v>3.7230124909468643E-3</v>
      </c>
      <c r="N274" s="5">
        <f t="shared" si="201"/>
        <v>9.4999999999991758E-3</v>
      </c>
      <c r="O274" s="5">
        <f t="shared" si="202"/>
        <v>5.8000000000006935E-3</v>
      </c>
      <c r="P274" s="9">
        <f t="shared" si="203"/>
        <v>2.0491197535577577</v>
      </c>
      <c r="Q274" s="9"/>
      <c r="R274" s="5"/>
      <c r="S274" s="8"/>
      <c r="T274" s="10"/>
      <c r="U274" s="8"/>
    </row>
    <row r="275" spans="1:22">
      <c r="A275" s="54">
        <f t="shared" si="209"/>
        <v>2691</v>
      </c>
      <c r="B275" s="54" t="s">
        <v>46</v>
      </c>
      <c r="C275" s="54" t="s">
        <v>46</v>
      </c>
      <c r="D275" s="55">
        <v>13</v>
      </c>
      <c r="E275" s="56">
        <f t="shared" si="195"/>
        <v>0.82017260000000003</v>
      </c>
      <c r="F275" s="57">
        <v>70.84</v>
      </c>
      <c r="G275" s="58">
        <f t="shared" si="196"/>
        <v>82.6011436</v>
      </c>
      <c r="H275" s="56">
        <v>25.175599999999999</v>
      </c>
      <c r="I275" s="56">
        <v>19.835599999999999</v>
      </c>
      <c r="J275" s="59">
        <f t="shared" si="197"/>
        <v>19.835599999999999</v>
      </c>
      <c r="K275" s="5">
        <f t="shared" si="198"/>
        <v>7.897668150726906</v>
      </c>
      <c r="L275" s="5">
        <f t="shared" si="199"/>
        <v>3.7230124909468643E-3</v>
      </c>
      <c r="M275" s="5">
        <f t="shared" si="200"/>
        <v>3.7092030657097652E-3</v>
      </c>
      <c r="N275" s="5">
        <f t="shared" si="201"/>
        <v>5.8000000000006935E-3</v>
      </c>
      <c r="O275" s="5">
        <f t="shared" si="202"/>
        <v>9.0000000000145519E-4</v>
      </c>
      <c r="P275" s="9">
        <f t="shared" si="203"/>
        <v>0.89903707200426342</v>
      </c>
      <c r="Q275" s="9"/>
      <c r="R275" s="5"/>
      <c r="S275" s="8"/>
      <c r="T275" s="10"/>
      <c r="U275" s="8"/>
    </row>
    <row r="276" spans="1:22">
      <c r="A276" s="54">
        <f t="shared" si="209"/>
        <v>2701</v>
      </c>
      <c r="B276" s="54" t="s">
        <v>46</v>
      </c>
      <c r="C276" s="54" t="s">
        <v>46</v>
      </c>
      <c r="D276" s="55">
        <v>13</v>
      </c>
      <c r="E276" s="56">
        <f t="shared" si="195"/>
        <v>0.82017260000000003</v>
      </c>
      <c r="F276" s="57">
        <v>70.84</v>
      </c>
      <c r="G276" s="58">
        <f t="shared" si="196"/>
        <v>82.604096500000011</v>
      </c>
      <c r="H276" s="56">
        <v>25.176500000000001</v>
      </c>
      <c r="I276" s="56">
        <v>19.836500000000001</v>
      </c>
      <c r="J276" s="59">
        <f t="shared" si="197"/>
        <v>19.836500000000001</v>
      </c>
      <c r="K276" s="5">
        <f t="shared" si="198"/>
        <v>7.9013773537926157</v>
      </c>
      <c r="L276" s="5">
        <f t="shared" si="199"/>
        <v>3.7092030657097652E-3</v>
      </c>
      <c r="M276" s="5">
        <f t="shared" si="200"/>
        <v>3.6954957060499893E-3</v>
      </c>
      <c r="N276" s="5">
        <f t="shared" si="201"/>
        <v>9.0000000000145519E-4</v>
      </c>
      <c r="O276" s="5">
        <f t="shared" si="202"/>
        <v>1.2499999999999289E-2</v>
      </c>
      <c r="P276" s="9">
        <f t="shared" si="203"/>
        <v>1.8154741409088302</v>
      </c>
      <c r="Q276" s="9"/>
      <c r="R276" s="9"/>
      <c r="U276" s="8"/>
    </row>
    <row r="277" spans="1:22">
      <c r="A277" s="54">
        <f t="shared" si="209"/>
        <v>2711</v>
      </c>
      <c r="B277" s="54" t="s">
        <v>46</v>
      </c>
      <c r="C277" s="54" t="s">
        <v>46</v>
      </c>
      <c r="D277" s="55">
        <v>13</v>
      </c>
      <c r="E277" s="56">
        <f t="shared" si="195"/>
        <v>0.82017260000000003</v>
      </c>
      <c r="F277" s="57">
        <v>70.84</v>
      </c>
      <c r="G277" s="58">
        <f t="shared" si="196"/>
        <v>82.645109000000005</v>
      </c>
      <c r="H277" s="56">
        <v>25.189</v>
      </c>
      <c r="I277" s="56">
        <v>19.849</v>
      </c>
      <c r="J277" s="59">
        <f t="shared" si="197"/>
        <v>19.849</v>
      </c>
      <c r="K277" s="5">
        <f t="shared" si="198"/>
        <v>7.9050728494986657</v>
      </c>
      <c r="L277" s="5">
        <f t="shared" si="199"/>
        <v>3.6954957060499893E-3</v>
      </c>
      <c r="M277" s="5">
        <f t="shared" si="200"/>
        <v>3.6818892845804641E-3</v>
      </c>
      <c r="N277" s="5">
        <f t="shared" si="201"/>
        <v>1.2499999999999289E-2</v>
      </c>
      <c r="O277" s="5">
        <f t="shared" si="202"/>
        <v>-2.9999999999930083E-4</v>
      </c>
      <c r="P277" s="9">
        <f t="shared" si="203"/>
        <v>1.6473137429078959</v>
      </c>
      <c r="Q277" s="9"/>
      <c r="R277" s="5"/>
      <c r="S277" s="8"/>
      <c r="T277" s="10"/>
      <c r="U277" s="8"/>
    </row>
    <row r="278" spans="1:22">
      <c r="A278" s="54">
        <f t="shared" si="209"/>
        <v>2721</v>
      </c>
      <c r="B278" s="54" t="s">
        <v>46</v>
      </c>
      <c r="C278" s="54" t="s">
        <v>46</v>
      </c>
      <c r="D278" s="55">
        <v>13</v>
      </c>
      <c r="E278" s="56">
        <f t="shared" si="195"/>
        <v>0.82017260000000003</v>
      </c>
      <c r="F278" s="57">
        <v>70.84</v>
      </c>
      <c r="G278" s="58">
        <f t="shared" si="196"/>
        <v>82.644124700000006</v>
      </c>
      <c r="H278" s="56">
        <v>25.188700000000001</v>
      </c>
      <c r="I278" s="56">
        <v>19.848700000000001</v>
      </c>
      <c r="J278" s="59">
        <f t="shared" si="197"/>
        <v>19.848700000000001</v>
      </c>
      <c r="K278" s="5">
        <f t="shared" si="198"/>
        <v>7.9087547387832462</v>
      </c>
      <c r="L278" s="5">
        <f t="shared" si="199"/>
        <v>3.6818892845804641E-3</v>
      </c>
      <c r="M278" s="5">
        <f t="shared" si="200"/>
        <v>3.6683826904591044E-3</v>
      </c>
      <c r="N278" s="5">
        <f t="shared" si="201"/>
        <v>-2.9999999999930083E-4</v>
      </c>
      <c r="O278" s="5">
        <f t="shared" si="202"/>
        <v>6.0999999999999943E-3</v>
      </c>
      <c r="P278" s="9">
        <f t="shared" si="203"/>
        <v>0.79229177991460376</v>
      </c>
      <c r="Q278" s="9"/>
      <c r="R278" s="5"/>
      <c r="S278" s="8"/>
      <c r="T278" s="10"/>
      <c r="U278" s="8"/>
    </row>
    <row r="279" spans="1:22">
      <c r="A279" s="54">
        <f t="shared" si="209"/>
        <v>2731</v>
      </c>
      <c r="B279" s="54" t="s">
        <v>46</v>
      </c>
      <c r="C279" s="54" t="s">
        <v>46</v>
      </c>
      <c r="D279" s="55">
        <v>13</v>
      </c>
      <c r="E279" s="56">
        <f t="shared" si="195"/>
        <v>0.82017260000000003</v>
      </c>
      <c r="F279" s="57">
        <v>70.84</v>
      </c>
      <c r="G279" s="58">
        <f t="shared" si="196"/>
        <v>82.664138800000003</v>
      </c>
      <c r="H279" s="56">
        <v>25.194800000000001</v>
      </c>
      <c r="I279" s="56">
        <v>19.854800000000001</v>
      </c>
      <c r="J279" s="59">
        <f t="shared" si="197"/>
        <v>19.854800000000001</v>
      </c>
      <c r="K279" s="5">
        <f t="shared" si="198"/>
        <v>7.9124231214737053</v>
      </c>
      <c r="L279" s="5">
        <f t="shared" si="199"/>
        <v>3.6683826904591044E-3</v>
      </c>
      <c r="M279" s="5">
        <f t="shared" si="200"/>
        <v>3.654974829080615E-3</v>
      </c>
      <c r="N279" s="5">
        <f t="shared" si="201"/>
        <v>6.0999999999999943E-3</v>
      </c>
      <c r="O279" s="5">
        <f t="shared" si="202"/>
        <v>0</v>
      </c>
      <c r="P279" s="9">
        <f t="shared" si="203"/>
        <v>0.82990685794247643</v>
      </c>
      <c r="Q279" s="9"/>
      <c r="R279" s="5">
        <f t="shared" ref="R279" si="215">K287-K279</f>
        <v>2.8872449432826741E-2</v>
      </c>
      <c r="S279" s="8">
        <f t="shared" ref="S279" si="216">K295-K287</f>
        <v>2.8062171109813683E-2</v>
      </c>
      <c r="T279" s="10">
        <f t="shared" ref="T279" si="217">I287-I279</f>
        <v>4.6199999999998909E-2</v>
      </c>
      <c r="U279" s="8">
        <f t="shared" ref="U279" si="218">I295-I287</f>
        <v>2.1699999999999164E-2</v>
      </c>
      <c r="V279">
        <f t="shared" ref="V279" si="219">(((T279/R279)*S279)+((U279/S279)*R279))/(R279+S279)</f>
        <v>1.1808283601784977</v>
      </c>
    </row>
    <row r="280" spans="1:22">
      <c r="A280" s="54">
        <f t="shared" si="209"/>
        <v>2741</v>
      </c>
      <c r="B280" s="54" t="s">
        <v>46</v>
      </c>
      <c r="C280" s="54" t="s">
        <v>46</v>
      </c>
      <c r="D280" s="55">
        <v>13</v>
      </c>
      <c r="E280" s="56">
        <f t="shared" si="195"/>
        <v>0.82017260000000003</v>
      </c>
      <c r="F280" s="57">
        <v>70.84</v>
      </c>
      <c r="G280" s="58">
        <f t="shared" si="196"/>
        <v>82.664138800000003</v>
      </c>
      <c r="H280" s="56">
        <v>25.194800000000001</v>
      </c>
      <c r="I280" s="56">
        <v>19.854800000000001</v>
      </c>
      <c r="J280" s="59">
        <f t="shared" si="197"/>
        <v>19.854800000000001</v>
      </c>
      <c r="K280" s="5">
        <f t="shared" si="198"/>
        <v>7.9160780963027859</v>
      </c>
      <c r="L280" s="5">
        <f t="shared" si="199"/>
        <v>3.654974829080615E-3</v>
      </c>
      <c r="M280" s="5">
        <f t="shared" si="200"/>
        <v>3.6416646217887205E-3</v>
      </c>
      <c r="N280" s="5">
        <f t="shared" si="201"/>
        <v>0</v>
      </c>
      <c r="O280" s="5">
        <f t="shared" si="202"/>
        <v>1.7899999999997362E-2</v>
      </c>
      <c r="P280" s="9">
        <f t="shared" si="203"/>
        <v>2.4621504519952722</v>
      </c>
      <c r="Q280" s="9"/>
      <c r="R280" s="5"/>
      <c r="S280" s="8"/>
      <c r="T280" s="10"/>
      <c r="U280" s="8"/>
    </row>
    <row r="281" spans="1:22">
      <c r="A281" s="54">
        <f t="shared" si="209"/>
        <v>2751</v>
      </c>
      <c r="B281" s="54" t="s">
        <v>46</v>
      </c>
      <c r="C281" s="54" t="s">
        <v>46</v>
      </c>
      <c r="D281" s="55">
        <v>13</v>
      </c>
      <c r="E281" s="56">
        <f t="shared" si="195"/>
        <v>0.82017260000000003</v>
      </c>
      <c r="F281" s="57">
        <v>70.84</v>
      </c>
      <c r="G281" s="58">
        <f t="shared" si="196"/>
        <v>82.722868699999992</v>
      </c>
      <c r="H281" s="56">
        <v>25.212699999999998</v>
      </c>
      <c r="I281" s="56">
        <v>19.872699999999998</v>
      </c>
      <c r="J281" s="59">
        <f t="shared" si="197"/>
        <v>19.872699999999998</v>
      </c>
      <c r="K281" s="5">
        <f t="shared" si="198"/>
        <v>7.9197197609245746</v>
      </c>
      <c r="L281" s="5">
        <f t="shared" si="199"/>
        <v>3.6416646217887205E-3</v>
      </c>
      <c r="M281" s="5">
        <f t="shared" si="200"/>
        <v>3.6284510055795138E-3</v>
      </c>
      <c r="N281" s="5">
        <f t="shared" si="201"/>
        <v>1.7899999999997362E-2</v>
      </c>
      <c r="O281" s="5">
        <f t="shared" si="202"/>
        <v>1.7000000000031434E-3</v>
      </c>
      <c r="P281" s="9">
        <f t="shared" si="203"/>
        <v>2.6878859283327676</v>
      </c>
      <c r="Q281" s="9"/>
      <c r="R281" s="9"/>
      <c r="U281" s="8"/>
    </row>
    <row r="282" spans="1:22">
      <c r="A282" s="54">
        <f t="shared" si="209"/>
        <v>2761</v>
      </c>
      <c r="B282" s="54" t="s">
        <v>46</v>
      </c>
      <c r="C282" s="54" t="s">
        <v>46</v>
      </c>
      <c r="D282" s="55">
        <v>13</v>
      </c>
      <c r="E282" s="56">
        <f t="shared" si="195"/>
        <v>0.82017260000000003</v>
      </c>
      <c r="F282" s="57">
        <v>70.84</v>
      </c>
      <c r="G282" s="58">
        <f t="shared" si="196"/>
        <v>82.72844640000001</v>
      </c>
      <c r="H282" s="56">
        <v>25.214400000000001</v>
      </c>
      <c r="I282" s="56">
        <v>19.874400000000001</v>
      </c>
      <c r="J282" s="59">
        <f t="shared" si="197"/>
        <v>19.874400000000001</v>
      </c>
      <c r="K282" s="5">
        <f t="shared" si="198"/>
        <v>7.9233482119301542</v>
      </c>
      <c r="L282" s="5">
        <f t="shared" si="199"/>
        <v>3.6284510055795138E-3</v>
      </c>
      <c r="M282" s="5">
        <f t="shared" si="200"/>
        <v>3.6153329328243444E-3</v>
      </c>
      <c r="N282" s="5">
        <f t="shared" si="201"/>
        <v>1.7000000000031434E-3</v>
      </c>
      <c r="O282" s="5">
        <f t="shared" si="202"/>
        <v>2.2999999999981924E-3</v>
      </c>
      <c r="P282" s="9">
        <f t="shared" si="203"/>
        <v>0.55250120762359278</v>
      </c>
      <c r="Q282" s="9"/>
      <c r="R282" s="5"/>
      <c r="S282" s="8"/>
      <c r="T282" s="10"/>
      <c r="U282" s="8"/>
    </row>
    <row r="283" spans="1:22">
      <c r="A283" s="54">
        <f t="shared" si="209"/>
        <v>2771</v>
      </c>
      <c r="B283" s="54" t="s">
        <v>46</v>
      </c>
      <c r="C283" s="54" t="s">
        <v>46</v>
      </c>
      <c r="D283" s="55">
        <v>13</v>
      </c>
      <c r="E283" s="56">
        <f t="shared" si="195"/>
        <v>0.82017260000000003</v>
      </c>
      <c r="F283" s="57">
        <v>70.84</v>
      </c>
      <c r="G283" s="58">
        <f t="shared" si="196"/>
        <v>82.735992699999997</v>
      </c>
      <c r="H283" s="56">
        <v>25.216699999999999</v>
      </c>
      <c r="I283" s="56">
        <v>19.8767</v>
      </c>
      <c r="J283" s="59">
        <f t="shared" si="197"/>
        <v>19.8767</v>
      </c>
      <c r="K283" s="5">
        <f t="shared" si="198"/>
        <v>7.9269635448629785</v>
      </c>
      <c r="L283" s="5">
        <f t="shared" si="199"/>
        <v>3.6153329328243444E-3</v>
      </c>
      <c r="M283" s="5">
        <f t="shared" si="200"/>
        <v>3.6023093709864895E-3</v>
      </c>
      <c r="N283" s="5">
        <f t="shared" si="201"/>
        <v>2.2999999999981924E-3</v>
      </c>
      <c r="O283" s="5">
        <f t="shared" si="202"/>
        <v>9.1999999999998749E-3</v>
      </c>
      <c r="P283" s="9">
        <f t="shared" si="203"/>
        <v>1.5967784621923411</v>
      </c>
      <c r="Q283" s="9"/>
      <c r="R283" s="5"/>
      <c r="S283" s="8"/>
      <c r="T283" s="10"/>
      <c r="U283" s="8"/>
    </row>
    <row r="284" spans="1:22">
      <c r="A284" s="54">
        <f t="shared" si="209"/>
        <v>2781</v>
      </c>
      <c r="B284" s="54" t="s">
        <v>46</v>
      </c>
      <c r="C284" s="54" t="s">
        <v>46</v>
      </c>
      <c r="D284" s="55">
        <v>13</v>
      </c>
      <c r="E284" s="56">
        <f t="shared" si="195"/>
        <v>0.82017260000000003</v>
      </c>
      <c r="F284" s="57">
        <v>70.84</v>
      </c>
      <c r="G284" s="58">
        <f t="shared" si="196"/>
        <v>82.766177900000002</v>
      </c>
      <c r="H284" s="56">
        <v>25.225899999999999</v>
      </c>
      <c r="I284" s="56">
        <v>19.885899999999999</v>
      </c>
      <c r="J284" s="59">
        <f t="shared" si="197"/>
        <v>19.885899999999999</v>
      </c>
      <c r="K284" s="5">
        <f t="shared" si="198"/>
        <v>7.930565854233965</v>
      </c>
      <c r="L284" s="5">
        <f t="shared" si="199"/>
        <v>3.6023093709864895E-3</v>
      </c>
      <c r="M284" s="5">
        <f t="shared" si="200"/>
        <v>3.589379302357365E-3</v>
      </c>
      <c r="N284" s="5">
        <f t="shared" si="201"/>
        <v>9.1999999999998749E-3</v>
      </c>
      <c r="O284" s="5">
        <f t="shared" si="202"/>
        <v>5.8000000000006935E-3</v>
      </c>
      <c r="P284" s="9">
        <f t="shared" si="203"/>
        <v>2.0840544929669305</v>
      </c>
      <c r="Q284" s="9"/>
      <c r="R284" s="9"/>
      <c r="U284" s="8"/>
    </row>
    <row r="285" spans="1:22">
      <c r="A285" s="54">
        <f t="shared" si="209"/>
        <v>2791</v>
      </c>
      <c r="B285" s="54" t="s">
        <v>46</v>
      </c>
      <c r="C285" s="54" t="s">
        <v>46</v>
      </c>
      <c r="D285" s="55">
        <v>13</v>
      </c>
      <c r="E285" s="56">
        <f t="shared" si="195"/>
        <v>0.82017260000000003</v>
      </c>
      <c r="F285" s="57">
        <v>70.84</v>
      </c>
      <c r="G285" s="58">
        <f t="shared" si="196"/>
        <v>82.785207700000001</v>
      </c>
      <c r="H285" s="56">
        <v>25.2317</v>
      </c>
      <c r="I285" s="56">
        <v>19.8917</v>
      </c>
      <c r="J285" s="59">
        <f t="shared" si="197"/>
        <v>19.8917</v>
      </c>
      <c r="K285" s="5">
        <f t="shared" si="198"/>
        <v>7.9341552335363223</v>
      </c>
      <c r="L285" s="5">
        <f t="shared" si="199"/>
        <v>3.589379302357365E-3</v>
      </c>
      <c r="M285" s="5">
        <f t="shared" si="200"/>
        <v>3.5765417237865194E-3</v>
      </c>
      <c r="N285" s="5">
        <f t="shared" si="201"/>
        <v>5.8000000000006935E-3</v>
      </c>
      <c r="O285" s="5">
        <f t="shared" si="202"/>
        <v>2.500000000001279E-3</v>
      </c>
      <c r="P285" s="9">
        <f t="shared" si="203"/>
        <v>1.1566174764457358</v>
      </c>
      <c r="Q285" s="9"/>
      <c r="R285" s="5"/>
      <c r="S285" s="8"/>
      <c r="T285" s="10"/>
      <c r="U285" s="8"/>
    </row>
    <row r="286" spans="1:22">
      <c r="A286" s="54">
        <f t="shared" si="209"/>
        <v>2801</v>
      </c>
      <c r="B286" s="54" t="s">
        <v>46</v>
      </c>
      <c r="C286" s="54" t="s">
        <v>46</v>
      </c>
      <c r="D286" s="55">
        <v>13</v>
      </c>
      <c r="E286" s="56">
        <f t="shared" si="195"/>
        <v>0.82017260000000003</v>
      </c>
      <c r="F286" s="57">
        <v>70.84</v>
      </c>
      <c r="G286" s="58">
        <f t="shared" si="196"/>
        <v>82.793410200000011</v>
      </c>
      <c r="H286" s="56">
        <v>25.234200000000001</v>
      </c>
      <c r="I286" s="56">
        <v>19.894200000000001</v>
      </c>
      <c r="J286" s="59">
        <f t="shared" si="197"/>
        <v>19.894200000000001</v>
      </c>
      <c r="K286" s="5">
        <f t="shared" si="198"/>
        <v>7.9377317752601089</v>
      </c>
      <c r="L286" s="5">
        <f t="shared" si="199"/>
        <v>3.5765417237865194E-3</v>
      </c>
      <c r="M286" s="5">
        <f t="shared" si="200"/>
        <v>3.5637956464231735E-3</v>
      </c>
      <c r="N286" s="5">
        <f t="shared" si="201"/>
        <v>2.500000000001279E-3</v>
      </c>
      <c r="O286" s="5">
        <f t="shared" si="202"/>
        <v>6.7999999999983629E-3</v>
      </c>
      <c r="P286" s="9">
        <f t="shared" si="203"/>
        <v>1.3046177691602976</v>
      </c>
      <c r="Q286" s="9"/>
      <c r="R286" s="5"/>
      <c r="S286" s="8"/>
      <c r="T286" s="10"/>
      <c r="U286" s="8"/>
    </row>
    <row r="287" spans="1:22">
      <c r="A287" s="54">
        <f t="shared" si="209"/>
        <v>2811</v>
      </c>
      <c r="B287" s="54" t="s">
        <v>46</v>
      </c>
      <c r="C287" s="54" t="s">
        <v>46</v>
      </c>
      <c r="D287" s="55">
        <v>13</v>
      </c>
      <c r="E287" s="56">
        <f t="shared" si="195"/>
        <v>0.82017260000000003</v>
      </c>
      <c r="F287" s="57">
        <v>70.84</v>
      </c>
      <c r="G287" s="58">
        <f t="shared" si="196"/>
        <v>82.815720999999996</v>
      </c>
      <c r="H287" s="56">
        <v>25.241</v>
      </c>
      <c r="I287" s="56">
        <v>19.901</v>
      </c>
      <c r="J287" s="59">
        <f t="shared" si="197"/>
        <v>19.901</v>
      </c>
      <c r="K287" s="5">
        <f t="shared" si="198"/>
        <v>7.941295570906532</v>
      </c>
      <c r="L287" s="5">
        <f t="shared" si="199"/>
        <v>3.5637956464231735E-3</v>
      </c>
      <c r="M287" s="5">
        <f t="shared" si="200"/>
        <v>3.5511400954639782E-3</v>
      </c>
      <c r="N287" s="5">
        <f t="shared" si="201"/>
        <v>6.7999999999983629E-3</v>
      </c>
      <c r="O287" s="5">
        <f t="shared" si="202"/>
        <v>1.9999999999988916E-3</v>
      </c>
      <c r="P287" s="9">
        <f t="shared" si="203"/>
        <v>1.2344426062744851</v>
      </c>
      <c r="Q287" s="9"/>
      <c r="R287" s="5">
        <f t="shared" ref="R287" si="220">K295-K287</f>
        <v>2.8062171109813683E-2</v>
      </c>
      <c r="S287" s="8">
        <f t="shared" ref="S287" si="221">K303-K295</f>
        <v>2.7296133446261805E-2</v>
      </c>
      <c r="T287" s="10">
        <f t="shared" ref="T287" si="222">I295-I287</f>
        <v>2.1699999999999164E-2</v>
      </c>
      <c r="U287" s="8">
        <f t="shared" ref="U287" si="223">I303-I295</f>
        <v>-0.26259999999999906</v>
      </c>
      <c r="V287">
        <f t="shared" ref="V287" si="224">(((T287/R287)*S287)+((U287/S287)*R287))/(R287+S287)</f>
        <v>-4.4954765583306475</v>
      </c>
    </row>
    <row r="288" spans="1:22">
      <c r="A288" s="54">
        <f t="shared" si="209"/>
        <v>2821</v>
      </c>
      <c r="B288" s="54" t="s">
        <v>46</v>
      </c>
      <c r="C288" s="54" t="s">
        <v>46</v>
      </c>
      <c r="D288" s="55">
        <v>13</v>
      </c>
      <c r="E288" s="56">
        <f t="shared" si="195"/>
        <v>0.82017260000000003</v>
      </c>
      <c r="F288" s="57">
        <v>70.84</v>
      </c>
      <c r="G288" s="58">
        <f t="shared" si="196"/>
        <v>82.822282999999999</v>
      </c>
      <c r="H288" s="56">
        <v>25.242999999999999</v>
      </c>
      <c r="I288" s="56">
        <v>19.902999999999999</v>
      </c>
      <c r="J288" s="59">
        <f t="shared" si="197"/>
        <v>19.902999999999999</v>
      </c>
      <c r="K288" s="5">
        <f t="shared" si="198"/>
        <v>7.944846711001996</v>
      </c>
      <c r="L288" s="5">
        <f t="shared" si="199"/>
        <v>3.5511400954639782E-3</v>
      </c>
      <c r="M288" s="5">
        <f t="shared" si="200"/>
        <v>3.5385741099034362E-3</v>
      </c>
      <c r="N288" s="5">
        <f t="shared" si="201"/>
        <v>1.9999999999988916E-3</v>
      </c>
      <c r="O288" s="5">
        <f t="shared" si="202"/>
        <v>2.6000000000010459E-3</v>
      </c>
      <c r="P288" s="9">
        <f t="shared" si="203"/>
        <v>0.64913135917405351</v>
      </c>
      <c r="Q288" s="9"/>
      <c r="R288" s="5"/>
      <c r="S288" s="8"/>
      <c r="T288" s="10"/>
      <c r="U288" s="8"/>
    </row>
    <row r="289" spans="1:22">
      <c r="A289" s="54">
        <f t="shared" si="209"/>
        <v>2831</v>
      </c>
      <c r="B289" s="54" t="s">
        <v>46</v>
      </c>
      <c r="C289" s="54" t="s">
        <v>46</v>
      </c>
      <c r="D289" s="55">
        <v>13</v>
      </c>
      <c r="E289" s="56">
        <f t="shared" si="195"/>
        <v>0.82017260000000003</v>
      </c>
      <c r="F289" s="57">
        <v>70.84</v>
      </c>
      <c r="G289" s="58">
        <f t="shared" si="196"/>
        <v>82.830813599999999</v>
      </c>
      <c r="H289" s="56">
        <v>25.2456</v>
      </c>
      <c r="I289" s="56">
        <v>19.9056</v>
      </c>
      <c r="J289" s="59">
        <f t="shared" si="197"/>
        <v>19.9056</v>
      </c>
      <c r="K289" s="5">
        <f t="shared" si="198"/>
        <v>7.9483852851118995</v>
      </c>
      <c r="L289" s="5">
        <f t="shared" si="199"/>
        <v>3.5385741099034362E-3</v>
      </c>
      <c r="M289" s="5">
        <f t="shared" si="200"/>
        <v>3.5260967422887646E-3</v>
      </c>
      <c r="N289" s="5">
        <f t="shared" si="201"/>
        <v>2.6000000000010459E-3</v>
      </c>
      <c r="O289" s="5">
        <f t="shared" si="202"/>
        <v>7.799999999999585E-3</v>
      </c>
      <c r="P289" s="9">
        <f t="shared" si="203"/>
        <v>1.4747230640562492</v>
      </c>
      <c r="Q289" s="9"/>
      <c r="R289" s="9"/>
      <c r="U289" s="8"/>
    </row>
    <row r="290" spans="1:22">
      <c r="A290" s="54">
        <f t="shared" si="209"/>
        <v>2841</v>
      </c>
      <c r="B290" s="54" t="s">
        <v>46</v>
      </c>
      <c r="C290" s="54" t="s">
        <v>46</v>
      </c>
      <c r="D290" s="55">
        <v>13</v>
      </c>
      <c r="E290" s="56">
        <f t="shared" si="195"/>
        <v>0.82017260000000003</v>
      </c>
      <c r="F290" s="57">
        <v>70.84</v>
      </c>
      <c r="G290" s="58">
        <f t="shared" si="196"/>
        <v>82.8564054</v>
      </c>
      <c r="H290" s="56">
        <v>25.253399999999999</v>
      </c>
      <c r="I290" s="56">
        <v>19.913399999999999</v>
      </c>
      <c r="J290" s="59">
        <f t="shared" si="197"/>
        <v>19.913399999999999</v>
      </c>
      <c r="K290" s="5">
        <f t="shared" si="198"/>
        <v>7.9519113818541882</v>
      </c>
      <c r="L290" s="5">
        <f t="shared" si="199"/>
        <v>3.5260967422887646E-3</v>
      </c>
      <c r="M290" s="5">
        <f t="shared" si="200"/>
        <v>3.5137070584836394E-3</v>
      </c>
      <c r="N290" s="5">
        <f t="shared" si="201"/>
        <v>7.799999999999585E-3</v>
      </c>
      <c r="O290" s="5">
        <f t="shared" si="202"/>
        <v>4.8999999999992383E-3</v>
      </c>
      <c r="P290" s="9">
        <f t="shared" si="203"/>
        <v>1.8025887237267724</v>
      </c>
      <c r="Q290" s="9"/>
      <c r="R290" s="5"/>
      <c r="S290" s="8"/>
      <c r="T290" s="10"/>
      <c r="U290" s="8"/>
    </row>
    <row r="291" spans="1:22">
      <c r="A291" s="54">
        <f t="shared" si="209"/>
        <v>2851</v>
      </c>
      <c r="B291" s="54" t="s">
        <v>46</v>
      </c>
      <c r="C291" s="54" t="s">
        <v>46</v>
      </c>
      <c r="D291" s="55">
        <v>13</v>
      </c>
      <c r="E291" s="56">
        <f t="shared" si="195"/>
        <v>0.82017260000000003</v>
      </c>
      <c r="F291" s="57">
        <v>70.84</v>
      </c>
      <c r="G291" s="58">
        <f t="shared" si="196"/>
        <v>82.872482300000001</v>
      </c>
      <c r="H291" s="56">
        <v>25.258299999999998</v>
      </c>
      <c r="I291" s="56">
        <v>19.918299999999999</v>
      </c>
      <c r="J291" s="59">
        <f t="shared" si="197"/>
        <v>19.918299999999999</v>
      </c>
      <c r="K291" s="5">
        <f t="shared" si="198"/>
        <v>7.9554250889126719</v>
      </c>
      <c r="L291" s="5">
        <f t="shared" si="199"/>
        <v>3.5137070584836394E-3</v>
      </c>
      <c r="M291" s="5">
        <f t="shared" si="200"/>
        <v>3.5014041374381577E-3</v>
      </c>
      <c r="N291" s="5">
        <f t="shared" si="201"/>
        <v>4.8999999999992383E-3</v>
      </c>
      <c r="O291" s="5">
        <f t="shared" si="202"/>
        <v>7.0000000000192131E-4</v>
      </c>
      <c r="P291" s="9">
        <f t="shared" si="203"/>
        <v>0.79618163470419856</v>
      </c>
      <c r="Q291" s="9"/>
      <c r="R291" s="5"/>
      <c r="S291" s="8"/>
      <c r="T291" s="10"/>
      <c r="U291" s="8"/>
    </row>
    <row r="292" spans="1:22">
      <c r="A292" s="54">
        <f t="shared" si="209"/>
        <v>2861</v>
      </c>
      <c r="B292" s="54" t="s">
        <v>46</v>
      </c>
      <c r="C292" s="54" t="s">
        <v>46</v>
      </c>
      <c r="D292" s="55">
        <v>13</v>
      </c>
      <c r="E292" s="56">
        <f t="shared" si="195"/>
        <v>0.82017260000000003</v>
      </c>
      <c r="F292" s="57">
        <v>70.84</v>
      </c>
      <c r="G292" s="58">
        <f t="shared" si="196"/>
        <v>82.874779000000004</v>
      </c>
      <c r="H292" s="56">
        <v>25.259</v>
      </c>
      <c r="I292" s="56">
        <v>19.919</v>
      </c>
      <c r="J292" s="59">
        <f t="shared" si="197"/>
        <v>19.919</v>
      </c>
      <c r="K292" s="5">
        <f t="shared" si="198"/>
        <v>7.95892649305011</v>
      </c>
      <c r="L292" s="5">
        <f t="shared" si="199"/>
        <v>3.5014041374381577E-3</v>
      </c>
      <c r="M292" s="5">
        <f t="shared" si="200"/>
        <v>3.4891870709543582E-3</v>
      </c>
      <c r="N292" s="5">
        <f t="shared" si="201"/>
        <v>7.0000000000192131E-4</v>
      </c>
      <c r="O292" s="5">
        <f t="shared" si="202"/>
        <v>4.1000000000011028E-3</v>
      </c>
      <c r="P292" s="9">
        <f t="shared" si="203"/>
        <v>0.68834139984726839</v>
      </c>
      <c r="Q292" s="9"/>
      <c r="R292" s="9"/>
      <c r="U292" s="8"/>
    </row>
    <row r="293" spans="1:22">
      <c r="A293" s="54">
        <f t="shared" si="209"/>
        <v>2871</v>
      </c>
      <c r="B293" s="54" t="s">
        <v>46</v>
      </c>
      <c r="C293" s="54" t="s">
        <v>46</v>
      </c>
      <c r="D293" s="55">
        <v>13</v>
      </c>
      <c r="E293" s="56">
        <f t="shared" si="195"/>
        <v>0.82017260000000003</v>
      </c>
      <c r="F293" s="57">
        <v>70.84</v>
      </c>
      <c r="G293" s="58">
        <f t="shared" si="196"/>
        <v>82.888231100000013</v>
      </c>
      <c r="H293" s="56">
        <v>25.263100000000001</v>
      </c>
      <c r="I293" s="56">
        <v>19.923100000000002</v>
      </c>
      <c r="J293" s="59">
        <f t="shared" si="197"/>
        <v>19.923100000000002</v>
      </c>
      <c r="K293" s="5">
        <f t="shared" si="198"/>
        <v>7.9624156801210644</v>
      </c>
      <c r="L293" s="5">
        <f t="shared" si="199"/>
        <v>3.4891870709543582E-3</v>
      </c>
      <c r="M293" s="5">
        <f t="shared" si="200"/>
        <v>3.4770549634641768E-3</v>
      </c>
      <c r="N293" s="5">
        <f t="shared" si="201"/>
        <v>4.1000000000011028E-3</v>
      </c>
      <c r="O293" s="5">
        <f t="shared" si="202"/>
        <v>-4.0000000000262048E-4</v>
      </c>
      <c r="P293" s="9">
        <f t="shared" si="203"/>
        <v>0.52888607168559365</v>
      </c>
      <c r="Q293" s="9"/>
      <c r="R293" s="5"/>
      <c r="S293" s="8"/>
      <c r="T293" s="10"/>
      <c r="U293" s="8"/>
    </row>
    <row r="294" spans="1:22">
      <c r="A294" s="54">
        <f t="shared" si="209"/>
        <v>2881</v>
      </c>
      <c r="B294" s="54" t="s">
        <v>46</v>
      </c>
      <c r="C294" s="54" t="s">
        <v>46</v>
      </c>
      <c r="D294" s="55">
        <v>13</v>
      </c>
      <c r="E294" s="56">
        <f t="shared" si="195"/>
        <v>0.82017260000000003</v>
      </c>
      <c r="F294" s="57">
        <v>70.84</v>
      </c>
      <c r="G294" s="58">
        <f t="shared" si="196"/>
        <v>82.886918699999995</v>
      </c>
      <c r="H294" s="56">
        <v>25.262699999999999</v>
      </c>
      <c r="I294" s="56">
        <v>19.922699999999999</v>
      </c>
      <c r="J294" s="59">
        <f t="shared" si="197"/>
        <v>19.922699999999999</v>
      </c>
      <c r="K294" s="5">
        <f t="shared" si="198"/>
        <v>7.9658927350845286</v>
      </c>
      <c r="L294" s="5">
        <f t="shared" si="199"/>
        <v>3.4770549634641768E-3</v>
      </c>
      <c r="M294" s="5">
        <f t="shared" si="200"/>
        <v>3.4650069318171717E-3</v>
      </c>
      <c r="N294" s="5">
        <f t="shared" si="201"/>
        <v>-4.0000000000262048E-4</v>
      </c>
      <c r="O294" s="5">
        <f t="shared" si="202"/>
        <v>0</v>
      </c>
      <c r="P294" s="9">
        <f t="shared" si="203"/>
        <v>-5.7420115500450085E-2</v>
      </c>
      <c r="Q294" s="9"/>
      <c r="R294" s="5"/>
      <c r="S294" s="8"/>
      <c r="T294" s="10"/>
      <c r="U294" s="8"/>
    </row>
    <row r="295" spans="1:22">
      <c r="A295" s="54">
        <f t="shared" si="209"/>
        <v>2891</v>
      </c>
      <c r="B295" s="54" t="s">
        <v>46</v>
      </c>
      <c r="C295" s="54" t="s">
        <v>46</v>
      </c>
      <c r="D295" s="55">
        <v>13</v>
      </c>
      <c r="E295" s="56">
        <f t="shared" si="195"/>
        <v>0.82017260000000003</v>
      </c>
      <c r="F295" s="57">
        <v>70.84</v>
      </c>
      <c r="G295" s="58">
        <f t="shared" si="196"/>
        <v>82.886918699999995</v>
      </c>
      <c r="H295" s="56">
        <v>25.262699999999999</v>
      </c>
      <c r="I295" s="56">
        <v>19.922699999999999</v>
      </c>
      <c r="J295" s="59">
        <f t="shared" si="197"/>
        <v>19.922699999999999</v>
      </c>
      <c r="K295" s="5">
        <f t="shared" si="198"/>
        <v>7.9693577420163457</v>
      </c>
      <c r="L295" s="5">
        <f t="shared" si="199"/>
        <v>3.4650069318171717E-3</v>
      </c>
      <c r="M295" s="5">
        <f t="shared" si="200"/>
        <v>3.4530421050584792E-3</v>
      </c>
      <c r="N295" s="5">
        <f t="shared" si="201"/>
        <v>0</v>
      </c>
      <c r="O295" s="5">
        <f t="shared" si="202"/>
        <v>5.9000000000004604E-3</v>
      </c>
      <c r="P295" s="9">
        <f t="shared" si="203"/>
        <v>0.85579670362585492</v>
      </c>
      <c r="Q295" s="9"/>
      <c r="R295" s="5">
        <f t="shared" ref="R295" si="225">K303-K295</f>
        <v>2.7296133446261805E-2</v>
      </c>
      <c r="S295" s="8">
        <f t="shared" ref="S295" si="226">K311-K303</f>
        <v>2.6570809254062411E-2</v>
      </c>
      <c r="T295" s="10">
        <f t="shared" ref="T295" si="227">I303-I295</f>
        <v>-0.26259999999999906</v>
      </c>
      <c r="U295" s="8">
        <f t="shared" ref="U295" si="228">I311-I303</f>
        <v>4.4000000000000483E-2</v>
      </c>
      <c r="V295">
        <f t="shared" ref="V295" si="229">(((T295/R295)*S295)+((U295/S295)*R295))/(R295+S295)</f>
        <v>-3.9063100808722919</v>
      </c>
    </row>
    <row r="296" spans="1:22">
      <c r="A296" s="54">
        <f t="shared" si="209"/>
        <v>2901</v>
      </c>
      <c r="B296" s="54" t="s">
        <v>46</v>
      </c>
      <c r="C296" s="54" t="s">
        <v>46</v>
      </c>
      <c r="D296" s="55">
        <v>13</v>
      </c>
      <c r="E296" s="56">
        <f t="shared" si="195"/>
        <v>0.82017260000000003</v>
      </c>
      <c r="F296" s="57">
        <v>70.84</v>
      </c>
      <c r="G296" s="58">
        <f t="shared" si="196"/>
        <v>82.906276599999998</v>
      </c>
      <c r="H296" s="56">
        <v>25.268599999999999</v>
      </c>
      <c r="I296" s="56">
        <v>19.928599999999999</v>
      </c>
      <c r="J296" s="59">
        <f t="shared" si="197"/>
        <v>19.928599999999999</v>
      </c>
      <c r="K296" s="5">
        <f t="shared" si="198"/>
        <v>7.9728107841214042</v>
      </c>
      <c r="L296" s="5">
        <f t="shared" si="199"/>
        <v>3.4530421050584792E-3</v>
      </c>
      <c r="M296" s="5">
        <f t="shared" si="200"/>
        <v>3.4411596242192033E-3</v>
      </c>
      <c r="N296" s="5">
        <f t="shared" si="201"/>
        <v>5.9000000000004604E-3</v>
      </c>
      <c r="O296" s="5">
        <f t="shared" si="202"/>
        <v>0</v>
      </c>
      <c r="P296" s="9">
        <f t="shared" si="203"/>
        <v>0.85284669190100626</v>
      </c>
      <c r="Q296" s="9"/>
      <c r="R296" s="5"/>
      <c r="S296" s="8"/>
      <c r="T296" s="10"/>
      <c r="U296" s="8"/>
    </row>
    <row r="297" spans="1:22">
      <c r="A297" s="54">
        <f t="shared" si="209"/>
        <v>2911</v>
      </c>
      <c r="B297" s="54" t="s">
        <v>46</v>
      </c>
      <c r="C297" s="54" t="s">
        <v>46</v>
      </c>
      <c r="D297" s="55">
        <v>13</v>
      </c>
      <c r="E297" s="56">
        <f t="shared" si="195"/>
        <v>0.82017260000000003</v>
      </c>
      <c r="F297" s="57">
        <v>70.84</v>
      </c>
      <c r="G297" s="58">
        <f t="shared" si="196"/>
        <v>82.906276599999998</v>
      </c>
      <c r="H297" s="56">
        <v>25.268599999999999</v>
      </c>
      <c r="I297" s="56">
        <v>19.928599999999999</v>
      </c>
      <c r="J297" s="59">
        <f t="shared" si="197"/>
        <v>19.928599999999999</v>
      </c>
      <c r="K297" s="5">
        <f t="shared" si="198"/>
        <v>7.9762519437456234</v>
      </c>
      <c r="L297" s="5">
        <f t="shared" si="199"/>
        <v>3.4411596242192033E-3</v>
      </c>
      <c r="M297" s="5">
        <f t="shared" si="200"/>
        <v>3.4293586421174638E-3</v>
      </c>
      <c r="N297" s="5">
        <f t="shared" si="201"/>
        <v>0</v>
      </c>
      <c r="O297" s="5">
        <f t="shared" si="202"/>
        <v>1.5900000000002024E-2</v>
      </c>
      <c r="P297" s="9">
        <f t="shared" si="203"/>
        <v>2.3221995595308034</v>
      </c>
      <c r="Q297" s="9"/>
      <c r="R297" s="9"/>
      <c r="U297" s="8"/>
    </row>
    <row r="298" spans="1:22">
      <c r="A298" s="54">
        <f t="shared" si="209"/>
        <v>2921</v>
      </c>
      <c r="B298" s="54" t="s">
        <v>46</v>
      </c>
      <c r="C298" s="54" t="s">
        <v>46</v>
      </c>
      <c r="D298" s="55">
        <v>13</v>
      </c>
      <c r="E298" s="56">
        <f t="shared" si="195"/>
        <v>0.82017260000000003</v>
      </c>
      <c r="F298" s="57">
        <v>70.84</v>
      </c>
      <c r="G298" s="58">
        <f t="shared" si="196"/>
        <v>82.958444500000013</v>
      </c>
      <c r="H298" s="56">
        <v>25.284500000000001</v>
      </c>
      <c r="I298" s="56">
        <v>19.944500000000001</v>
      </c>
      <c r="J298" s="59">
        <f t="shared" si="197"/>
        <v>19.944500000000001</v>
      </c>
      <c r="K298" s="5">
        <f t="shared" si="198"/>
        <v>7.9796813023877409</v>
      </c>
      <c r="L298" s="5">
        <f t="shared" si="199"/>
        <v>3.4293586421174638E-3</v>
      </c>
      <c r="M298" s="5">
        <f t="shared" si="200"/>
        <v>3.4176383231514507E-3</v>
      </c>
      <c r="N298" s="5">
        <f t="shared" si="201"/>
        <v>1.5900000000002024E-2</v>
      </c>
      <c r="O298" s="5">
        <f t="shared" si="202"/>
        <v>2.0599999999998175E-2</v>
      </c>
      <c r="P298" s="9">
        <f t="shared" si="203"/>
        <v>5.3331854154224079</v>
      </c>
      <c r="Q298" s="9"/>
      <c r="R298" s="5"/>
      <c r="S298" s="8"/>
      <c r="T298" s="10"/>
      <c r="U298" s="8"/>
    </row>
    <row r="299" spans="1:22">
      <c r="A299" s="54">
        <f t="shared" si="209"/>
        <v>2931</v>
      </c>
      <c r="B299" s="54" t="s">
        <v>46</v>
      </c>
      <c r="C299" s="54" t="s">
        <v>46</v>
      </c>
      <c r="D299" s="55">
        <v>13</v>
      </c>
      <c r="E299" s="56">
        <f t="shared" si="195"/>
        <v>0.82017260000000003</v>
      </c>
      <c r="F299" s="57">
        <v>70.84</v>
      </c>
      <c r="G299" s="58">
        <f t="shared" si="196"/>
        <v>83.026033100000006</v>
      </c>
      <c r="H299" s="56">
        <v>25.305099999999999</v>
      </c>
      <c r="I299" s="56">
        <v>19.9651</v>
      </c>
      <c r="J299" s="59">
        <f t="shared" si="197"/>
        <v>19.9651</v>
      </c>
      <c r="K299" s="5">
        <f t="shared" si="198"/>
        <v>7.9830989407108923</v>
      </c>
      <c r="L299" s="5">
        <f t="shared" si="199"/>
        <v>3.4176383231514507E-3</v>
      </c>
      <c r="M299" s="5">
        <f t="shared" si="200"/>
        <v>3.4059978431031368E-3</v>
      </c>
      <c r="N299" s="5">
        <f t="shared" si="201"/>
        <v>2.0599999999998175E-2</v>
      </c>
      <c r="O299" s="5">
        <f t="shared" si="202"/>
        <v>7.799999999999585E-3</v>
      </c>
      <c r="P299" s="9">
        <f t="shared" si="203"/>
        <v>4.1556280684165703</v>
      </c>
      <c r="Q299" s="9"/>
      <c r="R299" s="5"/>
      <c r="S299" s="8"/>
      <c r="T299" s="10"/>
      <c r="U299" s="8"/>
    </row>
    <row r="300" spans="1:22">
      <c r="A300" s="54">
        <f t="shared" si="209"/>
        <v>2941</v>
      </c>
      <c r="B300" s="54" t="s">
        <v>46</v>
      </c>
      <c r="C300" s="54" t="s">
        <v>46</v>
      </c>
      <c r="D300" s="55">
        <v>13</v>
      </c>
      <c r="E300" s="56">
        <f t="shared" si="195"/>
        <v>0.82017260000000003</v>
      </c>
      <c r="F300" s="57">
        <v>70.84</v>
      </c>
      <c r="G300" s="58">
        <f t="shared" si="196"/>
        <v>83.051624900000007</v>
      </c>
      <c r="H300" s="56">
        <v>25.312899999999999</v>
      </c>
      <c r="I300" s="56">
        <v>19.972899999999999</v>
      </c>
      <c r="J300" s="59">
        <f t="shared" si="197"/>
        <v>19.972899999999999</v>
      </c>
      <c r="K300" s="5">
        <f t="shared" si="198"/>
        <v>7.9865049385539955</v>
      </c>
      <c r="L300" s="5">
        <f t="shared" si="199"/>
        <v>3.4059978431031368E-3</v>
      </c>
      <c r="M300" s="5">
        <f t="shared" si="200"/>
        <v>3.3944363889437668E-3</v>
      </c>
      <c r="N300" s="5">
        <f t="shared" si="201"/>
        <v>7.799999999999585E-3</v>
      </c>
      <c r="O300" s="5">
        <f t="shared" si="202"/>
        <v>-0.40149999999999864</v>
      </c>
      <c r="P300" s="9">
        <f t="shared" si="203"/>
        <v>-58.09834675249801</v>
      </c>
      <c r="Q300" s="9"/>
      <c r="R300" s="9"/>
      <c r="U300" s="8"/>
    </row>
    <row r="301" spans="1:22">
      <c r="A301" s="54">
        <f t="shared" si="209"/>
        <v>2951</v>
      </c>
      <c r="B301" s="54" t="s">
        <v>46</v>
      </c>
      <c r="C301" s="54" t="s">
        <v>46</v>
      </c>
      <c r="D301" s="55">
        <v>13</v>
      </c>
      <c r="E301" s="56">
        <f t="shared" si="195"/>
        <v>0.82017260000000003</v>
      </c>
      <c r="F301" s="57">
        <v>70.84</v>
      </c>
      <c r="G301" s="58">
        <f t="shared" si="196"/>
        <v>81.734303400000002</v>
      </c>
      <c r="H301" s="56">
        <v>24.9114</v>
      </c>
      <c r="I301" s="56">
        <v>19.571400000000001</v>
      </c>
      <c r="J301" s="59">
        <f t="shared" si="197"/>
        <v>19.571400000000001</v>
      </c>
      <c r="K301" s="5">
        <f t="shared" si="198"/>
        <v>7.9898993749429392</v>
      </c>
      <c r="L301" s="5">
        <f t="shared" si="199"/>
        <v>3.3944363889437668E-3</v>
      </c>
      <c r="M301" s="5">
        <f t="shared" si="200"/>
        <v>3.3829531586517803E-3</v>
      </c>
      <c r="N301" s="5">
        <f t="shared" si="201"/>
        <v>-0.40149999999999864</v>
      </c>
      <c r="O301" s="5">
        <f t="shared" si="202"/>
        <v>5.420000000000158E-2</v>
      </c>
      <c r="P301" s="9">
        <f t="shared" si="203"/>
        <v>-51.01636285632086</v>
      </c>
      <c r="Q301" s="9"/>
      <c r="R301" s="5"/>
      <c r="S301" s="8"/>
      <c r="T301" s="10"/>
      <c r="U301" s="8"/>
    </row>
    <row r="302" spans="1:22">
      <c r="A302" s="54">
        <f t="shared" si="209"/>
        <v>2961</v>
      </c>
      <c r="B302" s="54" t="s">
        <v>46</v>
      </c>
      <c r="C302" s="54" t="s">
        <v>46</v>
      </c>
      <c r="D302" s="55">
        <v>13</v>
      </c>
      <c r="E302" s="56">
        <f t="shared" si="195"/>
        <v>0.82017260000000003</v>
      </c>
      <c r="F302" s="57">
        <v>70.84</v>
      </c>
      <c r="G302" s="58">
        <f t="shared" si="196"/>
        <v>81.912133600000004</v>
      </c>
      <c r="H302" s="56">
        <v>24.965600000000002</v>
      </c>
      <c r="I302" s="56">
        <v>19.625600000000002</v>
      </c>
      <c r="J302" s="59">
        <f t="shared" si="197"/>
        <v>19.625600000000002</v>
      </c>
      <c r="K302" s="5">
        <f t="shared" si="198"/>
        <v>7.993282328101591</v>
      </c>
      <c r="L302" s="5">
        <f t="shared" si="199"/>
        <v>3.3829531586517803E-3</v>
      </c>
      <c r="M302" s="5">
        <f t="shared" si="200"/>
        <v>3.3715473610165247E-3</v>
      </c>
      <c r="N302" s="5">
        <f t="shared" si="201"/>
        <v>5.420000000000158E-2</v>
      </c>
      <c r="O302" s="5">
        <f t="shared" si="202"/>
        <v>3.4499999999997755E-2</v>
      </c>
      <c r="P302" s="9">
        <f t="shared" si="203"/>
        <v>13.122209954112661</v>
      </c>
      <c r="Q302" s="9"/>
      <c r="R302" s="5"/>
      <c r="S302" s="8"/>
      <c r="T302" s="10"/>
      <c r="U302" s="8"/>
    </row>
    <row r="303" spans="1:22">
      <c r="A303" s="54">
        <f t="shared" si="209"/>
        <v>2971</v>
      </c>
      <c r="B303" s="54" t="s">
        <v>46</v>
      </c>
      <c r="C303" s="54" t="s">
        <v>46</v>
      </c>
      <c r="D303" s="55">
        <v>13</v>
      </c>
      <c r="E303" s="56">
        <f t="shared" si="195"/>
        <v>0.82017260000000003</v>
      </c>
      <c r="F303" s="57">
        <v>70.84</v>
      </c>
      <c r="G303" s="58">
        <f t="shared" si="196"/>
        <v>82.025328099999996</v>
      </c>
      <c r="H303" s="56">
        <v>25.0001</v>
      </c>
      <c r="I303" s="56">
        <v>19.6601</v>
      </c>
      <c r="J303" s="59">
        <f t="shared" si="197"/>
        <v>19.6601</v>
      </c>
      <c r="K303" s="5">
        <f t="shared" si="198"/>
        <v>7.9966538754626075</v>
      </c>
      <c r="L303" s="5">
        <f t="shared" si="199"/>
        <v>3.3715473610165247E-3</v>
      </c>
      <c r="M303" s="5">
        <f t="shared" si="200"/>
        <v>3.3602182154641724E-3</v>
      </c>
      <c r="N303" s="5">
        <f t="shared" si="201"/>
        <v>3.4499999999997755E-2</v>
      </c>
      <c r="O303" s="5">
        <f t="shared" si="202"/>
        <v>2.2700000000000387E-2</v>
      </c>
      <c r="P303" s="9">
        <f t="shared" si="203"/>
        <v>8.491176038449094</v>
      </c>
      <c r="Q303" s="9"/>
      <c r="R303" s="5">
        <f t="shared" ref="R303" si="230">K311-K303</f>
        <v>2.6570809254062411E-2</v>
      </c>
      <c r="S303" s="8">
        <f t="shared" ref="S303" si="231">K319-K311</f>
        <v>2.588303660973601E-2</v>
      </c>
      <c r="T303" s="10">
        <f t="shared" ref="T303" si="232">I311-I303</f>
        <v>4.4000000000000483E-2</v>
      </c>
      <c r="U303" s="8">
        <f t="shared" ref="U303" si="233">I319-I311</f>
        <v>2.1999999999998465E-2</v>
      </c>
      <c r="V303">
        <f t="shared" ref="V303" si="234">(((T303/R303)*S303)+((U303/S303)*R303))/(R303+S303)</f>
        <v>1.2476811060653952</v>
      </c>
    </row>
    <row r="304" spans="1:22">
      <c r="A304" s="54">
        <f t="shared" si="209"/>
        <v>2981</v>
      </c>
      <c r="B304" s="54" t="s">
        <v>46</v>
      </c>
      <c r="C304" s="54" t="s">
        <v>46</v>
      </c>
      <c r="D304" s="55">
        <v>13</v>
      </c>
      <c r="E304" s="56">
        <f t="shared" si="195"/>
        <v>0.82017260000000003</v>
      </c>
      <c r="F304" s="57">
        <v>70.84</v>
      </c>
      <c r="G304" s="58">
        <f t="shared" si="196"/>
        <v>82.09980680000001</v>
      </c>
      <c r="H304" s="56">
        <v>25.0228</v>
      </c>
      <c r="I304" s="56">
        <v>19.6828</v>
      </c>
      <c r="J304" s="59">
        <f t="shared" si="197"/>
        <v>19.6828</v>
      </c>
      <c r="K304" s="5">
        <f t="shared" si="198"/>
        <v>8.0000140936780717</v>
      </c>
      <c r="L304" s="5">
        <f t="shared" si="199"/>
        <v>3.3602182154641724E-3</v>
      </c>
      <c r="M304" s="5">
        <f t="shared" si="200"/>
        <v>3.3489649518756437E-3</v>
      </c>
      <c r="N304" s="5">
        <f t="shared" si="201"/>
        <v>2.2700000000000387E-2</v>
      </c>
      <c r="O304" s="5">
        <f t="shared" si="202"/>
        <v>9.0000000000003411E-3</v>
      </c>
      <c r="P304" s="9">
        <f t="shared" si="203"/>
        <v>4.7180438552771147</v>
      </c>
      <c r="Q304" s="9"/>
      <c r="R304" s="5"/>
      <c r="S304" s="8"/>
      <c r="T304" s="10"/>
      <c r="U304" s="8"/>
    </row>
    <row r="305" spans="1:22">
      <c r="A305" s="54">
        <f t="shared" si="209"/>
        <v>2991</v>
      </c>
      <c r="B305" s="54" t="s">
        <v>46</v>
      </c>
      <c r="C305" s="54" t="s">
        <v>46</v>
      </c>
      <c r="D305" s="55">
        <v>13</v>
      </c>
      <c r="E305" s="56">
        <f t="shared" si="195"/>
        <v>0.82017260000000003</v>
      </c>
      <c r="F305" s="57">
        <v>70.84</v>
      </c>
      <c r="G305" s="58">
        <f t="shared" si="196"/>
        <v>82.129335800000007</v>
      </c>
      <c r="H305" s="56">
        <v>25.0318</v>
      </c>
      <c r="I305" s="56">
        <v>19.691800000000001</v>
      </c>
      <c r="J305" s="59">
        <f t="shared" si="197"/>
        <v>19.691800000000001</v>
      </c>
      <c r="K305" s="5">
        <f t="shared" si="198"/>
        <v>8.0033630586299473</v>
      </c>
      <c r="L305" s="5">
        <f t="shared" si="199"/>
        <v>3.3489649518756437E-3</v>
      </c>
      <c r="M305" s="5">
        <f t="shared" si="200"/>
        <v>3.3377868104196295E-3</v>
      </c>
      <c r="N305" s="5">
        <f t="shared" si="201"/>
        <v>9.0000000000003411E-3</v>
      </c>
      <c r="O305" s="5">
        <f t="shared" si="202"/>
        <v>3.5999999999987153E-3</v>
      </c>
      <c r="P305" s="9">
        <f t="shared" si="203"/>
        <v>1.8816335080253386</v>
      </c>
      <c r="Q305" s="9"/>
      <c r="R305" s="9"/>
      <c r="U305" s="8"/>
    </row>
    <row r="306" spans="1:22">
      <c r="A306" s="54">
        <f t="shared" si="209"/>
        <v>3001</v>
      </c>
      <c r="B306" s="54" t="s">
        <v>46</v>
      </c>
      <c r="C306" s="54" t="s">
        <v>46</v>
      </c>
      <c r="D306" s="55">
        <v>13</v>
      </c>
      <c r="E306" s="56">
        <f t="shared" si="195"/>
        <v>0.82017260000000003</v>
      </c>
      <c r="F306" s="57">
        <v>70.84</v>
      </c>
      <c r="G306" s="58">
        <f t="shared" si="196"/>
        <v>82.141147399999994</v>
      </c>
      <c r="H306" s="56">
        <v>25.035399999999999</v>
      </c>
      <c r="I306" s="56">
        <v>19.695399999999999</v>
      </c>
      <c r="J306" s="59">
        <f t="shared" si="197"/>
        <v>19.695399999999999</v>
      </c>
      <c r="K306" s="5">
        <f t="shared" si="198"/>
        <v>8.006700845440367</v>
      </c>
      <c r="L306" s="5">
        <f t="shared" si="199"/>
        <v>3.3377868104196295E-3</v>
      </c>
      <c r="M306" s="5">
        <f t="shared" si="200"/>
        <v>3.3266830413669624E-3</v>
      </c>
      <c r="N306" s="5">
        <f t="shared" si="201"/>
        <v>3.5999999999987153E-3</v>
      </c>
      <c r="O306" s="5">
        <f t="shared" si="202"/>
        <v>-8.9000000000005741E-3</v>
      </c>
      <c r="P306" s="9">
        <f t="shared" si="203"/>
        <v>-0.80151647751874222</v>
      </c>
      <c r="Q306" s="9"/>
      <c r="R306" s="5"/>
      <c r="S306" s="8"/>
      <c r="T306" s="10"/>
      <c r="U306" s="8"/>
    </row>
    <row r="307" spans="1:22">
      <c r="A307" s="54">
        <f t="shared" si="209"/>
        <v>3011</v>
      </c>
      <c r="B307" s="54" t="s">
        <v>46</v>
      </c>
      <c r="C307" s="54" t="s">
        <v>46</v>
      </c>
      <c r="D307" s="55">
        <v>13</v>
      </c>
      <c r="E307" s="56">
        <f t="shared" si="195"/>
        <v>0.82017260000000003</v>
      </c>
      <c r="F307" s="57">
        <v>70.84</v>
      </c>
      <c r="G307" s="58">
        <f t="shared" si="196"/>
        <v>82.111946500000002</v>
      </c>
      <c r="H307" s="56">
        <v>25.026499999999999</v>
      </c>
      <c r="I307" s="56">
        <v>19.686499999999999</v>
      </c>
      <c r="J307" s="59">
        <f t="shared" si="197"/>
        <v>19.686499999999999</v>
      </c>
      <c r="K307" s="5">
        <f t="shared" si="198"/>
        <v>8.0100275284817339</v>
      </c>
      <c r="L307" s="5">
        <f t="shared" si="199"/>
        <v>3.3266830413669624E-3</v>
      </c>
      <c r="M307" s="5">
        <f t="shared" si="200"/>
        <v>3.3156529049378491E-3</v>
      </c>
      <c r="N307" s="5">
        <f t="shared" si="201"/>
        <v>-8.9000000000005741E-3</v>
      </c>
      <c r="O307" s="5">
        <f t="shared" si="202"/>
        <v>1.4200000000002433E-2</v>
      </c>
      <c r="P307" s="9">
        <f t="shared" si="203"/>
        <v>0.80946647746466915</v>
      </c>
      <c r="Q307" s="9"/>
      <c r="R307" s="5"/>
      <c r="S307" s="8"/>
      <c r="T307" s="10"/>
      <c r="U307" s="8"/>
    </row>
    <row r="308" spans="1:22">
      <c r="A308" s="54">
        <f t="shared" si="209"/>
        <v>3021</v>
      </c>
      <c r="B308" s="54" t="s">
        <v>46</v>
      </c>
      <c r="C308" s="54" t="s">
        <v>46</v>
      </c>
      <c r="D308" s="55">
        <v>13</v>
      </c>
      <c r="E308" s="56">
        <f t="shared" si="195"/>
        <v>0.82017260000000003</v>
      </c>
      <c r="F308" s="57">
        <v>70.84</v>
      </c>
      <c r="G308" s="58">
        <f t="shared" si="196"/>
        <v>82.158536700000013</v>
      </c>
      <c r="H308" s="56">
        <v>25.040700000000001</v>
      </c>
      <c r="I308" s="56">
        <v>19.700700000000001</v>
      </c>
      <c r="J308" s="59">
        <f t="shared" si="197"/>
        <v>19.700700000000001</v>
      </c>
      <c r="K308" s="5">
        <f t="shared" si="198"/>
        <v>8.0133431813866718</v>
      </c>
      <c r="L308" s="5">
        <f t="shared" si="199"/>
        <v>3.3156529049378491E-3</v>
      </c>
      <c r="M308" s="5">
        <f t="shared" si="200"/>
        <v>3.3046956711313413E-3</v>
      </c>
      <c r="N308" s="5">
        <f t="shared" si="201"/>
        <v>1.4200000000002433E-2</v>
      </c>
      <c r="O308" s="5">
        <f t="shared" si="202"/>
        <v>-5.000000000002558E-3</v>
      </c>
      <c r="P308" s="9">
        <f t="shared" si="203"/>
        <v>1.3800625290316879</v>
      </c>
      <c r="Q308" s="9"/>
      <c r="R308" s="9"/>
      <c r="U308" s="8"/>
    </row>
    <row r="309" spans="1:22">
      <c r="A309" s="54">
        <f t="shared" si="209"/>
        <v>3031</v>
      </c>
      <c r="B309" s="54" t="s">
        <v>46</v>
      </c>
      <c r="C309" s="54" t="s">
        <v>46</v>
      </c>
      <c r="D309" s="55">
        <v>13</v>
      </c>
      <c r="E309" s="56">
        <f t="shared" si="195"/>
        <v>0.82017260000000003</v>
      </c>
      <c r="F309" s="57">
        <v>70.84</v>
      </c>
      <c r="G309" s="58">
        <f t="shared" si="196"/>
        <v>82.142131699999993</v>
      </c>
      <c r="H309" s="56">
        <v>25.035699999999999</v>
      </c>
      <c r="I309" s="56">
        <v>19.695699999999999</v>
      </c>
      <c r="J309" s="59">
        <f t="shared" si="197"/>
        <v>19.695699999999999</v>
      </c>
      <c r="K309" s="5">
        <f t="shared" si="198"/>
        <v>8.0166478770578031</v>
      </c>
      <c r="L309" s="5">
        <f t="shared" si="199"/>
        <v>3.3046956711313413E-3</v>
      </c>
      <c r="M309" s="5">
        <f t="shared" si="200"/>
        <v>3.2938106195619099E-3</v>
      </c>
      <c r="N309" s="5">
        <f t="shared" si="201"/>
        <v>-5.000000000002558E-3</v>
      </c>
      <c r="O309" s="5">
        <f t="shared" si="202"/>
        <v>-1.8999999999991246E-3</v>
      </c>
      <c r="P309" s="9">
        <f t="shared" si="203"/>
        <v>-1.0441468956623581</v>
      </c>
      <c r="Q309" s="9"/>
      <c r="R309" s="5"/>
      <c r="S309" s="8"/>
      <c r="T309" s="10"/>
      <c r="U309" s="8"/>
    </row>
    <row r="310" spans="1:22">
      <c r="A310" s="54">
        <f t="shared" si="209"/>
        <v>3041</v>
      </c>
      <c r="B310" s="54" t="s">
        <v>46</v>
      </c>
      <c r="C310" s="54" t="s">
        <v>46</v>
      </c>
      <c r="D310" s="55">
        <v>13</v>
      </c>
      <c r="E310" s="56">
        <f t="shared" si="195"/>
        <v>0.82017260000000003</v>
      </c>
      <c r="F310" s="57">
        <v>70.84</v>
      </c>
      <c r="G310" s="58">
        <f t="shared" si="196"/>
        <v>82.135897799999995</v>
      </c>
      <c r="H310" s="56">
        <v>25.033799999999999</v>
      </c>
      <c r="I310" s="56">
        <v>19.6938</v>
      </c>
      <c r="J310" s="59">
        <f t="shared" si="197"/>
        <v>19.6938</v>
      </c>
      <c r="K310" s="5">
        <f t="shared" si="198"/>
        <v>8.019941687677365</v>
      </c>
      <c r="L310" s="5">
        <f t="shared" si="199"/>
        <v>3.2938106195619099E-3</v>
      </c>
      <c r="M310" s="5">
        <f t="shared" si="200"/>
        <v>3.2829970393049024E-3</v>
      </c>
      <c r="N310" s="5">
        <f t="shared" si="201"/>
        <v>-1.8999999999991246E-3</v>
      </c>
      <c r="O310" s="5">
        <f t="shared" si="202"/>
        <v>1.0300000000000864E-2</v>
      </c>
      <c r="P310" s="9">
        <f t="shared" si="203"/>
        <v>1.2833223073771667</v>
      </c>
      <c r="Q310" s="9"/>
      <c r="R310" s="5"/>
      <c r="S310" s="8"/>
      <c r="T310" s="10"/>
      <c r="U310" s="8"/>
    </row>
    <row r="311" spans="1:22">
      <c r="A311" s="54">
        <f t="shared" si="209"/>
        <v>3051</v>
      </c>
      <c r="B311" s="54" t="s">
        <v>46</v>
      </c>
      <c r="C311" s="54" t="s">
        <v>46</v>
      </c>
      <c r="D311" s="55">
        <v>13</v>
      </c>
      <c r="E311" s="56">
        <f t="shared" si="195"/>
        <v>0.82017260000000003</v>
      </c>
      <c r="F311" s="57">
        <v>70.84</v>
      </c>
      <c r="G311" s="58">
        <f t="shared" si="196"/>
        <v>82.169692100000006</v>
      </c>
      <c r="H311" s="56">
        <v>25.0441</v>
      </c>
      <c r="I311" s="56">
        <v>19.7041</v>
      </c>
      <c r="J311" s="59">
        <f t="shared" si="197"/>
        <v>19.7041</v>
      </c>
      <c r="K311" s="5">
        <f t="shared" si="198"/>
        <v>8.0232246847166699</v>
      </c>
      <c r="L311" s="5">
        <f t="shared" si="199"/>
        <v>3.2829970393049024E-3</v>
      </c>
      <c r="M311" s="5">
        <f t="shared" si="200"/>
        <v>3.2722542287419998E-3</v>
      </c>
      <c r="N311" s="5">
        <f t="shared" si="201"/>
        <v>1.0300000000000864E-2</v>
      </c>
      <c r="O311" s="5">
        <f t="shared" si="202"/>
        <v>-2.7000000000008129E-3</v>
      </c>
      <c r="P311" s="9">
        <f t="shared" si="203"/>
        <v>1.1528820700076574</v>
      </c>
      <c r="Q311" s="9"/>
      <c r="R311" s="5">
        <f t="shared" ref="R311" si="235">K319-K311</f>
        <v>2.588303660973601E-2</v>
      </c>
      <c r="S311" s="8">
        <f t="shared" ref="S311" si="236">K327-K319</f>
        <v>2.5229972763108677E-2</v>
      </c>
      <c r="T311" s="10">
        <f t="shared" ref="T311" si="237">I319-I311</f>
        <v>2.1999999999998465E-2</v>
      </c>
      <c r="U311" s="8">
        <f t="shared" ref="U311" si="238">I327-I319</f>
        <v>1.1100000000002552E-2</v>
      </c>
      <c r="V311">
        <f t="shared" ref="V311" si="239">(((T311/R311)*S311)+((U311/S311)*R311))/(R311+S311)</f>
        <v>0.6423458163978536</v>
      </c>
    </row>
    <row r="312" spans="1:22">
      <c r="A312" s="54">
        <f t="shared" si="209"/>
        <v>3061</v>
      </c>
      <c r="B312" s="54" t="s">
        <v>46</v>
      </c>
      <c r="C312" s="54" t="s">
        <v>46</v>
      </c>
      <c r="D312" s="55">
        <v>13</v>
      </c>
      <c r="E312" s="56">
        <f t="shared" si="195"/>
        <v>0.82017260000000003</v>
      </c>
      <c r="F312" s="57">
        <v>70.84</v>
      </c>
      <c r="G312" s="58">
        <f t="shared" si="196"/>
        <v>82.160833400000001</v>
      </c>
      <c r="H312" s="56">
        <v>25.041399999999999</v>
      </c>
      <c r="I312" s="56">
        <v>19.7014</v>
      </c>
      <c r="J312" s="59">
        <f t="shared" si="197"/>
        <v>19.7014</v>
      </c>
      <c r="K312" s="5">
        <f t="shared" si="198"/>
        <v>8.0264969389454119</v>
      </c>
      <c r="L312" s="5">
        <f t="shared" si="199"/>
        <v>3.2722542287419998E-3</v>
      </c>
      <c r="M312" s="5">
        <f t="shared" si="200"/>
        <v>3.2615814954102262E-3</v>
      </c>
      <c r="N312" s="5">
        <f t="shared" si="201"/>
        <v>-2.7000000000008129E-3</v>
      </c>
      <c r="O312" s="5">
        <f t="shared" si="202"/>
        <v>-3.8999999999980162E-3</v>
      </c>
      <c r="P312" s="9">
        <f t="shared" si="203"/>
        <v>-1.0107317973360497</v>
      </c>
      <c r="Q312" s="9"/>
      <c r="R312" s="5"/>
      <c r="S312" s="8"/>
      <c r="T312" s="10"/>
      <c r="U312" s="8"/>
    </row>
    <row r="313" spans="1:22">
      <c r="A313" s="54">
        <f t="shared" si="209"/>
        <v>3071</v>
      </c>
      <c r="B313" s="54" t="s">
        <v>46</v>
      </c>
      <c r="C313" s="54" t="s">
        <v>46</v>
      </c>
      <c r="D313" s="55">
        <v>13</v>
      </c>
      <c r="E313" s="56">
        <f t="shared" si="195"/>
        <v>0.82017260000000003</v>
      </c>
      <c r="F313" s="57">
        <v>70.84</v>
      </c>
      <c r="G313" s="58">
        <f t="shared" si="196"/>
        <v>82.148037500000015</v>
      </c>
      <c r="H313" s="56">
        <v>25.037500000000001</v>
      </c>
      <c r="I313" s="56">
        <v>19.697500000000002</v>
      </c>
      <c r="J313" s="59">
        <f t="shared" si="197"/>
        <v>19.697500000000002</v>
      </c>
      <c r="K313" s="5">
        <f t="shared" si="198"/>
        <v>8.0297585204408222</v>
      </c>
      <c r="L313" s="5">
        <f t="shared" si="199"/>
        <v>3.2615814954102262E-3</v>
      </c>
      <c r="M313" s="5">
        <f t="shared" si="200"/>
        <v>3.2509781558456297E-3</v>
      </c>
      <c r="N313" s="5">
        <f t="shared" si="201"/>
        <v>-3.8999999999980162E-3</v>
      </c>
      <c r="O313" s="5">
        <f t="shared" si="202"/>
        <v>5.7999999999971408E-3</v>
      </c>
      <c r="P313" s="9">
        <f t="shared" si="203"/>
        <v>0.29659551986249005</v>
      </c>
      <c r="Q313" s="9"/>
      <c r="R313" s="9"/>
      <c r="U313" s="8"/>
    </row>
    <row r="314" spans="1:22">
      <c r="A314" s="54">
        <f t="shared" si="209"/>
        <v>3081</v>
      </c>
      <c r="B314" s="54" t="s">
        <v>46</v>
      </c>
      <c r="C314" s="54" t="s">
        <v>46</v>
      </c>
      <c r="D314" s="55">
        <v>13</v>
      </c>
      <c r="E314" s="56">
        <f t="shared" si="195"/>
        <v>0.82017260000000003</v>
      </c>
      <c r="F314" s="57">
        <v>70.84</v>
      </c>
      <c r="G314" s="58">
        <f t="shared" si="196"/>
        <v>82.167067299999999</v>
      </c>
      <c r="H314" s="56">
        <v>25.043299999999999</v>
      </c>
      <c r="I314" s="56">
        <v>19.703299999999999</v>
      </c>
      <c r="J314" s="59">
        <f t="shared" si="197"/>
        <v>19.703299999999999</v>
      </c>
      <c r="K314" s="5">
        <f t="shared" si="198"/>
        <v>8.0330094985966678</v>
      </c>
      <c r="L314" s="5">
        <f t="shared" si="199"/>
        <v>3.2509781558456297E-3</v>
      </c>
      <c r="M314" s="5">
        <f t="shared" si="200"/>
        <v>3.2404435354482786E-3</v>
      </c>
      <c r="N314" s="5">
        <f t="shared" si="201"/>
        <v>5.7999999999971408E-3</v>
      </c>
      <c r="O314" s="5">
        <f t="shared" si="202"/>
        <v>-7.9999999999991189E-3</v>
      </c>
      <c r="P314" s="9">
        <f t="shared" si="203"/>
        <v>-0.34581060110408646</v>
      </c>
      <c r="Q314" s="9"/>
      <c r="R314" s="5"/>
      <c r="S314" s="8"/>
      <c r="T314" s="10"/>
      <c r="U314" s="8"/>
    </row>
    <row r="315" spans="1:22">
      <c r="A315" s="54">
        <f t="shared" si="209"/>
        <v>3091</v>
      </c>
      <c r="B315" s="54" t="s">
        <v>46</v>
      </c>
      <c r="C315" s="54" t="s">
        <v>46</v>
      </c>
      <c r="D315" s="55">
        <v>13</v>
      </c>
      <c r="E315" s="56">
        <f t="shared" si="195"/>
        <v>0.82017260000000003</v>
      </c>
      <c r="F315" s="57">
        <v>70.84</v>
      </c>
      <c r="G315" s="58">
        <f t="shared" si="196"/>
        <v>82.140819300000004</v>
      </c>
      <c r="H315" s="56">
        <v>25.035299999999999</v>
      </c>
      <c r="I315" s="56">
        <v>19.6953</v>
      </c>
      <c r="J315" s="59">
        <f t="shared" si="197"/>
        <v>19.6953</v>
      </c>
      <c r="K315" s="5">
        <f t="shared" si="198"/>
        <v>8.0362499421321161</v>
      </c>
      <c r="L315" s="5">
        <f t="shared" si="199"/>
        <v>3.2404435354482786E-3</v>
      </c>
      <c r="M315" s="5">
        <f t="shared" si="200"/>
        <v>3.2299769683330481E-3</v>
      </c>
      <c r="N315" s="5">
        <f t="shared" si="201"/>
        <v>-7.9999999999991189E-3</v>
      </c>
      <c r="O315" s="5">
        <f t="shared" si="202"/>
        <v>-1.9999999999988916E-3</v>
      </c>
      <c r="P315" s="9">
        <f t="shared" si="203"/>
        <v>-1.5425026933883796</v>
      </c>
      <c r="Q315" s="9"/>
      <c r="R315" s="5"/>
      <c r="S315" s="8"/>
      <c r="T315" s="10"/>
      <c r="U315" s="8"/>
    </row>
    <row r="316" spans="1:22">
      <c r="A316" s="54">
        <f t="shared" si="209"/>
        <v>3101</v>
      </c>
      <c r="B316" s="54" t="s">
        <v>46</v>
      </c>
      <c r="C316" s="54" t="s">
        <v>46</v>
      </c>
      <c r="D316" s="55">
        <v>13</v>
      </c>
      <c r="E316" s="56">
        <f t="shared" si="195"/>
        <v>0.82017260000000003</v>
      </c>
      <c r="F316" s="57">
        <v>70.84</v>
      </c>
      <c r="G316" s="58">
        <f t="shared" si="196"/>
        <v>82.134257300000002</v>
      </c>
      <c r="H316" s="56">
        <v>25.033300000000001</v>
      </c>
      <c r="I316" s="56">
        <v>19.693300000000001</v>
      </c>
      <c r="J316" s="59">
        <f t="shared" si="197"/>
        <v>19.693300000000001</v>
      </c>
      <c r="K316" s="5">
        <f t="shared" si="198"/>
        <v>8.0394799191004491</v>
      </c>
      <c r="L316" s="5">
        <f t="shared" si="199"/>
        <v>3.2299769683330481E-3</v>
      </c>
      <c r="M316" s="5">
        <f t="shared" si="200"/>
        <v>3.2195777971875117E-3</v>
      </c>
      <c r="N316" s="5">
        <f t="shared" si="201"/>
        <v>-1.9999999999988916E-3</v>
      </c>
      <c r="O316" s="5">
        <f t="shared" si="202"/>
        <v>1.6999999999995907E-3</v>
      </c>
      <c r="P316" s="9">
        <f t="shared" si="203"/>
        <v>-4.4665079015851233E-2</v>
      </c>
      <c r="Q316" s="9"/>
      <c r="R316" s="9"/>
      <c r="U316" s="8"/>
    </row>
    <row r="317" spans="1:22">
      <c r="A317" s="54">
        <f t="shared" si="209"/>
        <v>3111</v>
      </c>
      <c r="B317" s="54" t="s">
        <v>46</v>
      </c>
      <c r="C317" s="54" t="s">
        <v>46</v>
      </c>
      <c r="D317" s="55">
        <v>13</v>
      </c>
      <c r="E317" s="56">
        <f t="shared" si="195"/>
        <v>0.82017260000000003</v>
      </c>
      <c r="F317" s="57">
        <v>70.84</v>
      </c>
      <c r="G317" s="58">
        <f t="shared" si="196"/>
        <v>82.139835000000005</v>
      </c>
      <c r="H317" s="56">
        <v>25.035</v>
      </c>
      <c r="I317" s="56">
        <v>19.695</v>
      </c>
      <c r="J317" s="59">
        <f t="shared" si="197"/>
        <v>19.695</v>
      </c>
      <c r="K317" s="5">
        <f t="shared" si="198"/>
        <v>8.0426994968976366</v>
      </c>
      <c r="L317" s="5">
        <f t="shared" si="199"/>
        <v>3.2195777971875117E-3</v>
      </c>
      <c r="M317" s="5">
        <f t="shared" si="200"/>
        <v>3.2092453731422665E-3</v>
      </c>
      <c r="N317" s="5">
        <f t="shared" si="201"/>
        <v>1.6999999999995907E-3</v>
      </c>
      <c r="O317" s="5">
        <f t="shared" si="202"/>
        <v>2.5500000000000966E-2</v>
      </c>
      <c r="P317" s="9">
        <f t="shared" si="203"/>
        <v>4.2428672962371925</v>
      </c>
      <c r="Q317" s="9"/>
      <c r="R317" s="5"/>
      <c r="S317" s="8"/>
      <c r="T317" s="10"/>
      <c r="U317" s="8"/>
    </row>
    <row r="318" spans="1:22">
      <c r="A318" s="54">
        <f t="shared" si="209"/>
        <v>3121</v>
      </c>
      <c r="B318" s="54" t="s">
        <v>46</v>
      </c>
      <c r="C318" s="54" t="s">
        <v>46</v>
      </c>
      <c r="D318" s="55">
        <v>13</v>
      </c>
      <c r="E318" s="56">
        <f t="shared" si="195"/>
        <v>0.82017260000000003</v>
      </c>
      <c r="F318" s="57">
        <v>70.84</v>
      </c>
      <c r="G318" s="58">
        <f t="shared" si="196"/>
        <v>82.2235005</v>
      </c>
      <c r="H318" s="56">
        <v>25.060500000000001</v>
      </c>
      <c r="I318" s="56">
        <v>19.720500000000001</v>
      </c>
      <c r="J318" s="59">
        <f t="shared" si="197"/>
        <v>19.720500000000001</v>
      </c>
      <c r="K318" s="5">
        <f t="shared" si="198"/>
        <v>8.0459087422707789</v>
      </c>
      <c r="L318" s="5">
        <f t="shared" si="199"/>
        <v>3.2092453731422665E-3</v>
      </c>
      <c r="M318" s="5">
        <f t="shared" si="200"/>
        <v>3.1989790556270492E-3</v>
      </c>
      <c r="N318" s="5">
        <f t="shared" si="201"/>
        <v>2.5500000000000966E-2</v>
      </c>
      <c r="O318" s="5">
        <f t="shared" si="202"/>
        <v>5.5999999999976069E-3</v>
      </c>
      <c r="P318" s="9">
        <f t="shared" si="203"/>
        <v>4.8432132954685772</v>
      </c>
      <c r="Q318" s="9"/>
      <c r="R318" s="5"/>
      <c r="S318" s="8"/>
      <c r="T318" s="10"/>
      <c r="U318" s="8"/>
    </row>
    <row r="319" spans="1:22">
      <c r="A319" s="54">
        <f t="shared" si="209"/>
        <v>3131</v>
      </c>
      <c r="B319" s="54" t="s">
        <v>46</v>
      </c>
      <c r="C319" s="54" t="s">
        <v>46</v>
      </c>
      <c r="D319" s="55">
        <v>13</v>
      </c>
      <c r="E319" s="56">
        <f t="shared" si="195"/>
        <v>0.82017260000000003</v>
      </c>
      <c r="F319" s="57">
        <v>70.84</v>
      </c>
      <c r="G319" s="58">
        <f t="shared" si="196"/>
        <v>82.241874100000004</v>
      </c>
      <c r="H319" s="56">
        <v>25.066099999999999</v>
      </c>
      <c r="I319" s="56">
        <v>19.726099999999999</v>
      </c>
      <c r="J319" s="59">
        <f t="shared" si="197"/>
        <v>19.726099999999999</v>
      </c>
      <c r="K319" s="5">
        <f t="shared" si="198"/>
        <v>8.049107721326406</v>
      </c>
      <c r="L319" s="5">
        <f t="shared" si="199"/>
        <v>3.1989790556270492E-3</v>
      </c>
      <c r="M319" s="5">
        <f t="shared" si="200"/>
        <v>3.1887782122410613E-3</v>
      </c>
      <c r="N319" s="5">
        <f t="shared" si="201"/>
        <v>5.5999999999976069E-3</v>
      </c>
      <c r="O319" s="5">
        <f t="shared" si="202"/>
        <v>6.0000000000002274E-3</v>
      </c>
      <c r="P319" s="9">
        <f t="shared" si="203"/>
        <v>1.816183087581744</v>
      </c>
      <c r="Q319" s="9"/>
      <c r="R319" s="5">
        <f t="shared" ref="R319" si="240">K327-K319</f>
        <v>2.5229972763108677E-2</v>
      </c>
      <c r="S319" s="8">
        <f t="shared" ref="S319" si="241">K335-K327</f>
        <v>2.4609054853824475E-2</v>
      </c>
      <c r="T319" s="10">
        <f t="shared" ref="T319" si="242">I327-I319</f>
        <v>1.1100000000002552E-2</v>
      </c>
      <c r="U319" s="8">
        <f t="shared" ref="U319" si="243">I335-I327</f>
        <v>-5.8000000000006935E-3</v>
      </c>
      <c r="V319">
        <f t="shared" ref="V319" si="244">(((T319/R319)*S319)+((U319/S319)*R319))/(R319+S319)</f>
        <v>9.7924943105226078E-2</v>
      </c>
    </row>
    <row r="320" spans="1:22">
      <c r="A320" s="54">
        <f t="shared" si="209"/>
        <v>3141</v>
      </c>
      <c r="B320" s="54" t="s">
        <v>46</v>
      </c>
      <c r="C320" s="54" t="s">
        <v>46</v>
      </c>
      <c r="D320" s="55">
        <v>13</v>
      </c>
      <c r="E320" s="56">
        <f t="shared" si="195"/>
        <v>0.82017260000000003</v>
      </c>
      <c r="F320" s="57">
        <v>70.84</v>
      </c>
      <c r="G320" s="58">
        <f t="shared" si="196"/>
        <v>82.261560099999997</v>
      </c>
      <c r="H320" s="56">
        <v>25.072099999999999</v>
      </c>
      <c r="I320" s="56">
        <v>19.732099999999999</v>
      </c>
      <c r="J320" s="59">
        <f t="shared" si="197"/>
        <v>19.732099999999999</v>
      </c>
      <c r="K320" s="5">
        <f t="shared" si="198"/>
        <v>8.052296499538647</v>
      </c>
      <c r="L320" s="5">
        <f t="shared" si="199"/>
        <v>3.1887782122410613E-3</v>
      </c>
      <c r="M320" s="5">
        <f t="shared" si="200"/>
        <v>3.1786422186268481E-3</v>
      </c>
      <c r="N320" s="5">
        <f t="shared" si="201"/>
        <v>6.0000000000002274E-3</v>
      </c>
      <c r="O320" s="5">
        <f t="shared" si="202"/>
        <v>-3.8999999999980162E-3</v>
      </c>
      <c r="P320" s="9">
        <f t="shared" si="203"/>
        <v>0.32485555296723689</v>
      </c>
      <c r="Q320" s="9"/>
      <c r="R320" s="5"/>
      <c r="S320" s="8"/>
      <c r="T320" s="10"/>
      <c r="U320" s="8"/>
    </row>
    <row r="321" spans="1:22">
      <c r="A321" s="54">
        <f t="shared" si="209"/>
        <v>3151</v>
      </c>
      <c r="B321" s="54" t="s">
        <v>46</v>
      </c>
      <c r="C321" s="54" t="s">
        <v>46</v>
      </c>
      <c r="D321" s="55">
        <v>13</v>
      </c>
      <c r="E321" s="56">
        <f t="shared" si="195"/>
        <v>0.82017260000000003</v>
      </c>
      <c r="F321" s="57">
        <v>70.84</v>
      </c>
      <c r="G321" s="58">
        <f t="shared" si="196"/>
        <v>82.248764200000011</v>
      </c>
      <c r="H321" s="56">
        <v>25.068200000000001</v>
      </c>
      <c r="I321" s="56">
        <v>19.728200000000001</v>
      </c>
      <c r="J321" s="59">
        <f t="shared" si="197"/>
        <v>19.728200000000001</v>
      </c>
      <c r="K321" s="5">
        <f t="shared" si="198"/>
        <v>8.0554751417572739</v>
      </c>
      <c r="L321" s="5">
        <f t="shared" si="199"/>
        <v>3.1786422186268481E-3</v>
      </c>
      <c r="M321" s="5">
        <f t="shared" si="200"/>
        <v>3.1685704583441776E-3</v>
      </c>
      <c r="N321" s="5">
        <f t="shared" si="201"/>
        <v>-3.8999999999980162E-3</v>
      </c>
      <c r="O321" s="5">
        <f t="shared" si="202"/>
        <v>6.7999999999983629E-3</v>
      </c>
      <c r="P321" s="9">
        <f t="shared" si="203"/>
        <v>0.46224577144314666</v>
      </c>
      <c r="Q321" s="9"/>
      <c r="R321" s="9"/>
      <c r="U321" s="8"/>
    </row>
    <row r="322" spans="1:22">
      <c r="A322" s="54">
        <f t="shared" si="209"/>
        <v>3161</v>
      </c>
      <c r="B322" s="54" t="s">
        <v>46</v>
      </c>
      <c r="C322" s="54" t="s">
        <v>46</v>
      </c>
      <c r="D322" s="55">
        <v>13</v>
      </c>
      <c r="E322" s="56">
        <f t="shared" si="195"/>
        <v>0.82017260000000003</v>
      </c>
      <c r="F322" s="57">
        <v>70.84</v>
      </c>
      <c r="G322" s="58">
        <f t="shared" si="196"/>
        <v>82.271074999999996</v>
      </c>
      <c r="H322" s="56">
        <v>25.074999999999999</v>
      </c>
      <c r="I322" s="56">
        <v>19.734999999999999</v>
      </c>
      <c r="J322" s="59">
        <f t="shared" si="197"/>
        <v>19.734999999999999</v>
      </c>
      <c r="K322" s="5">
        <f t="shared" si="198"/>
        <v>8.058643712215618</v>
      </c>
      <c r="L322" s="5">
        <f t="shared" si="199"/>
        <v>3.1685704583441776E-3</v>
      </c>
      <c r="M322" s="5">
        <f t="shared" si="200"/>
        <v>3.1585623227297077E-3</v>
      </c>
      <c r="N322" s="5">
        <f t="shared" si="201"/>
        <v>6.7999999999983629E-3</v>
      </c>
      <c r="O322" s="5">
        <f t="shared" si="202"/>
        <v>-2.8000000000005798E-3</v>
      </c>
      <c r="P322" s="9">
        <f t="shared" si="203"/>
        <v>0.6274010505167289</v>
      </c>
      <c r="Q322" s="9"/>
      <c r="R322" s="5"/>
      <c r="S322" s="8"/>
      <c r="T322" s="10"/>
      <c r="U322" s="8"/>
    </row>
    <row r="323" spans="1:22">
      <c r="A323" s="54">
        <f t="shared" si="209"/>
        <v>3171</v>
      </c>
      <c r="B323" s="54" t="s">
        <v>46</v>
      </c>
      <c r="C323" s="54" t="s">
        <v>46</v>
      </c>
      <c r="D323" s="55">
        <v>13</v>
      </c>
      <c r="E323" s="56">
        <f t="shared" si="195"/>
        <v>0.82017260000000003</v>
      </c>
      <c r="F323" s="57">
        <v>70.84</v>
      </c>
      <c r="G323" s="58">
        <f t="shared" si="196"/>
        <v>82.261888200000001</v>
      </c>
      <c r="H323" s="56">
        <v>25.072199999999999</v>
      </c>
      <c r="I323" s="56">
        <v>19.732199999999999</v>
      </c>
      <c r="J323" s="59">
        <f t="shared" si="197"/>
        <v>19.732199999999999</v>
      </c>
      <c r="K323" s="5">
        <f t="shared" si="198"/>
        <v>8.0618022745383477</v>
      </c>
      <c r="L323" s="5">
        <f t="shared" si="199"/>
        <v>3.1585623227297077E-3</v>
      </c>
      <c r="M323" s="5">
        <f t="shared" si="200"/>
        <v>3.1486172107957344E-3</v>
      </c>
      <c r="N323" s="5">
        <f t="shared" si="201"/>
        <v>-2.8000000000005798E-3</v>
      </c>
      <c r="O323" s="5">
        <f t="shared" si="202"/>
        <v>1.1000000000009891E-3</v>
      </c>
      <c r="P323" s="9">
        <f t="shared" si="203"/>
        <v>-0.26758544514169896</v>
      </c>
      <c r="Q323" s="9"/>
      <c r="R323" s="5"/>
      <c r="S323" s="8"/>
      <c r="T323" s="10"/>
      <c r="U323" s="8"/>
    </row>
    <row r="324" spans="1:22">
      <c r="A324" s="54">
        <f t="shared" si="209"/>
        <v>3181</v>
      </c>
      <c r="B324" s="54" t="s">
        <v>46</v>
      </c>
      <c r="C324" s="54" t="s">
        <v>46</v>
      </c>
      <c r="D324" s="55">
        <v>13</v>
      </c>
      <c r="E324" s="56">
        <f t="shared" si="195"/>
        <v>0.82017260000000003</v>
      </c>
      <c r="F324" s="57">
        <v>70.84</v>
      </c>
      <c r="G324" s="58">
        <f t="shared" si="196"/>
        <v>82.265497300000007</v>
      </c>
      <c r="H324" s="56">
        <v>25.0733</v>
      </c>
      <c r="I324" s="56">
        <v>19.7333</v>
      </c>
      <c r="J324" s="59">
        <f t="shared" si="197"/>
        <v>19.7333</v>
      </c>
      <c r="K324" s="5">
        <f t="shared" si="198"/>
        <v>8.0649508917491435</v>
      </c>
      <c r="L324" s="5">
        <f t="shared" si="199"/>
        <v>3.1486172107957344E-3</v>
      </c>
      <c r="M324" s="5">
        <f t="shared" si="200"/>
        <v>3.1387345291005175E-3</v>
      </c>
      <c r="N324" s="5">
        <f t="shared" si="201"/>
        <v>1.1000000000009891E-3</v>
      </c>
      <c r="O324" s="5">
        <f t="shared" si="202"/>
        <v>-3.7999999999982492E-3</v>
      </c>
      <c r="P324" s="9">
        <f t="shared" si="203"/>
        <v>-0.43188570934298948</v>
      </c>
      <c r="Q324" s="9"/>
      <c r="R324" s="9"/>
      <c r="U324" s="8"/>
    </row>
    <row r="325" spans="1:22">
      <c r="A325" s="54">
        <f t="shared" si="209"/>
        <v>3191</v>
      </c>
      <c r="B325" s="54" t="s">
        <v>46</v>
      </c>
      <c r="C325" s="54" t="s">
        <v>46</v>
      </c>
      <c r="D325" s="55">
        <v>13</v>
      </c>
      <c r="E325" s="56">
        <f t="shared" ref="E325:E388" si="245">D325*0.0630902</f>
        <v>0.82017260000000003</v>
      </c>
      <c r="F325" s="57">
        <v>70.84</v>
      </c>
      <c r="G325" s="58">
        <f t="shared" ref="G325:G388" si="246">H325*3.281</f>
        <v>82.253029500000011</v>
      </c>
      <c r="H325" s="56">
        <v>25.069500000000001</v>
      </c>
      <c r="I325" s="56">
        <v>19.729500000000002</v>
      </c>
      <c r="J325" s="59">
        <f t="shared" ref="J325:J388" si="247">I325</f>
        <v>19.729500000000002</v>
      </c>
      <c r="K325" s="5">
        <f t="shared" ref="K325:K388" si="248">LN(A325)</f>
        <v>8.068089626278244</v>
      </c>
      <c r="L325" s="5">
        <f t="shared" ref="L325:L388" si="249">K325-K324</f>
        <v>3.1387345291005175E-3</v>
      </c>
      <c r="M325" s="5">
        <f t="shared" ref="M325:M388" si="250">K326-K325</f>
        <v>3.1289136916186067E-3</v>
      </c>
      <c r="N325" s="5">
        <f t="shared" ref="N325:N388" si="251">I325-I324</f>
        <v>-3.7999999999982492E-3</v>
      </c>
      <c r="O325" s="5">
        <f t="shared" ref="O325:O388" si="252">I326-I325</f>
        <v>6.8999999999981299E-3</v>
      </c>
      <c r="P325" s="9">
        <f t="shared" ref="P325:P388" si="253">(((N325/L325)*M325)+((O325/M325)*L325))/(L325+M325)</f>
        <v>0.49995581394984318</v>
      </c>
      <c r="Q325" s="9"/>
      <c r="R325" s="5"/>
      <c r="S325" s="8"/>
      <c r="T325" s="10"/>
      <c r="U325" s="8"/>
    </row>
    <row r="326" spans="1:22">
      <c r="A326" s="54">
        <f t="shared" si="209"/>
        <v>3201</v>
      </c>
      <c r="B326" s="54" t="s">
        <v>46</v>
      </c>
      <c r="C326" s="54" t="s">
        <v>46</v>
      </c>
      <c r="D326" s="55">
        <v>13</v>
      </c>
      <c r="E326" s="56">
        <f t="shared" si="245"/>
        <v>0.82017260000000003</v>
      </c>
      <c r="F326" s="57">
        <v>70.84</v>
      </c>
      <c r="G326" s="58">
        <f t="shared" si="246"/>
        <v>82.275668400000001</v>
      </c>
      <c r="H326" s="56">
        <v>25.0764</v>
      </c>
      <c r="I326" s="56">
        <v>19.7364</v>
      </c>
      <c r="J326" s="59">
        <f t="shared" si="247"/>
        <v>19.7364</v>
      </c>
      <c r="K326" s="5">
        <f t="shared" si="248"/>
        <v>8.0712185399698626</v>
      </c>
      <c r="L326" s="5">
        <f t="shared" si="249"/>
        <v>3.1289136916186067E-3</v>
      </c>
      <c r="M326" s="5">
        <f t="shared" si="250"/>
        <v>3.1191541196520234E-3</v>
      </c>
      <c r="N326" s="5">
        <f t="shared" si="251"/>
        <v>6.8999999999981299E-3</v>
      </c>
      <c r="O326" s="5">
        <f t="shared" si="252"/>
        <v>8.0000000000168825E-4</v>
      </c>
      <c r="P326" s="9">
        <f t="shared" si="253"/>
        <v>1.2293370021061665</v>
      </c>
      <c r="Q326" s="9"/>
      <c r="R326" s="5"/>
      <c r="S326" s="8"/>
      <c r="T326" s="10"/>
      <c r="U326" s="8"/>
    </row>
    <row r="327" spans="1:22">
      <c r="A327" s="54">
        <f t="shared" si="209"/>
        <v>3211</v>
      </c>
      <c r="B327" s="54" t="s">
        <v>46</v>
      </c>
      <c r="C327" s="54" t="s">
        <v>46</v>
      </c>
      <c r="D327" s="55">
        <v>13</v>
      </c>
      <c r="E327" s="56">
        <f t="shared" si="245"/>
        <v>0.82017260000000003</v>
      </c>
      <c r="F327" s="57">
        <v>70.84</v>
      </c>
      <c r="G327" s="58">
        <f t="shared" si="246"/>
        <v>82.278293200000007</v>
      </c>
      <c r="H327" s="56">
        <v>25.077200000000001</v>
      </c>
      <c r="I327" s="56">
        <v>19.737200000000001</v>
      </c>
      <c r="J327" s="59">
        <f t="shared" si="247"/>
        <v>19.737200000000001</v>
      </c>
      <c r="K327" s="5">
        <f t="shared" si="248"/>
        <v>8.0743376940895146</v>
      </c>
      <c r="L327" s="5">
        <f t="shared" si="249"/>
        <v>3.1191541196520234E-3</v>
      </c>
      <c r="M327" s="5">
        <f t="shared" si="250"/>
        <v>3.1094552416846E-3</v>
      </c>
      <c r="N327" s="5">
        <f t="shared" si="251"/>
        <v>8.0000000000168825E-4</v>
      </c>
      <c r="O327" s="5">
        <f t="shared" si="252"/>
        <v>-2.000000000030866E-4</v>
      </c>
      <c r="P327" s="9">
        <f t="shared" si="253"/>
        <v>9.5830155310623916E-2</v>
      </c>
      <c r="Q327" s="9"/>
      <c r="R327" s="5">
        <f t="shared" ref="R327" si="254">K335-K327</f>
        <v>2.4609054853824475E-2</v>
      </c>
      <c r="S327" s="8">
        <f t="shared" ref="S327" si="255">K343-K335</f>
        <v>2.4017966290720949E-2</v>
      </c>
      <c r="T327" s="10">
        <f t="shared" ref="T327" si="256">I335-I327</f>
        <v>-5.8000000000006935E-3</v>
      </c>
      <c r="U327" s="8">
        <f t="shared" ref="U327" si="257">I343-I335</f>
        <v>9.3999999999994088E-3</v>
      </c>
      <c r="V327">
        <f t="shared" ref="V327" si="258">(((T327/R327)*S327)+((U327/S327)*R327))/(R327+S327)</f>
        <v>8.1655167895163985E-2</v>
      </c>
    </row>
    <row r="328" spans="1:22">
      <c r="A328" s="54">
        <f t="shared" ref="A328:A391" si="259">A327+10</f>
        <v>3221</v>
      </c>
      <c r="B328" s="54" t="s">
        <v>46</v>
      </c>
      <c r="C328" s="54" t="s">
        <v>46</v>
      </c>
      <c r="D328" s="55">
        <v>13</v>
      </c>
      <c r="E328" s="56">
        <f t="shared" si="245"/>
        <v>0.82017260000000003</v>
      </c>
      <c r="F328" s="57">
        <v>70.84</v>
      </c>
      <c r="G328" s="58">
        <f t="shared" si="246"/>
        <v>82.277636999999999</v>
      </c>
      <c r="H328" s="56">
        <v>25.076999999999998</v>
      </c>
      <c r="I328" s="56">
        <v>19.736999999999998</v>
      </c>
      <c r="J328" s="59">
        <f t="shared" si="247"/>
        <v>19.736999999999998</v>
      </c>
      <c r="K328" s="5">
        <f t="shared" si="248"/>
        <v>8.0774471493311992</v>
      </c>
      <c r="L328" s="5">
        <f t="shared" si="249"/>
        <v>3.1094552416846E-3</v>
      </c>
      <c r="M328" s="5">
        <f t="shared" si="250"/>
        <v>3.0998164932984906E-3</v>
      </c>
      <c r="N328" s="5">
        <f t="shared" si="251"/>
        <v>-2.000000000030866E-4</v>
      </c>
      <c r="O328" s="5">
        <f t="shared" si="252"/>
        <v>3.2000000000032003E-3</v>
      </c>
      <c r="P328" s="9">
        <f t="shared" si="253"/>
        <v>0.484850777523815</v>
      </c>
      <c r="Q328" s="9"/>
      <c r="R328" s="5"/>
      <c r="S328" s="8"/>
      <c r="T328" s="10"/>
      <c r="U328" s="8"/>
    </row>
    <row r="329" spans="1:22">
      <c r="A329" s="54">
        <f t="shared" si="259"/>
        <v>3231</v>
      </c>
      <c r="B329" s="54" t="s">
        <v>46</v>
      </c>
      <c r="C329" s="54" t="s">
        <v>46</v>
      </c>
      <c r="D329" s="55">
        <v>13</v>
      </c>
      <c r="E329" s="56">
        <f t="shared" si="245"/>
        <v>0.82017260000000003</v>
      </c>
      <c r="F329" s="57">
        <v>70.84</v>
      </c>
      <c r="G329" s="58">
        <f t="shared" si="246"/>
        <v>82.288136200000011</v>
      </c>
      <c r="H329" s="56">
        <v>25.080200000000001</v>
      </c>
      <c r="I329" s="56">
        <v>19.740200000000002</v>
      </c>
      <c r="J329" s="59">
        <f t="shared" si="247"/>
        <v>19.740200000000002</v>
      </c>
      <c r="K329" s="5">
        <f t="shared" si="248"/>
        <v>8.0805469658244977</v>
      </c>
      <c r="L329" s="5">
        <f t="shared" si="249"/>
        <v>3.0998164932984906E-3</v>
      </c>
      <c r="M329" s="5">
        <f t="shared" si="250"/>
        <v>3.0902373170498265E-3</v>
      </c>
      <c r="N329" s="5">
        <f t="shared" si="251"/>
        <v>3.2000000000032003E-3</v>
      </c>
      <c r="O329" s="5">
        <f t="shared" si="252"/>
        <v>7.2999999999971976E-3</v>
      </c>
      <c r="P329" s="9">
        <f t="shared" si="253"/>
        <v>1.6983277097817291</v>
      </c>
      <c r="Q329" s="9"/>
      <c r="R329" s="9"/>
      <c r="U329" s="8"/>
    </row>
    <row r="330" spans="1:22">
      <c r="A330" s="54">
        <f t="shared" si="259"/>
        <v>3241</v>
      </c>
      <c r="B330" s="54" t="s">
        <v>46</v>
      </c>
      <c r="C330" s="54" t="s">
        <v>46</v>
      </c>
      <c r="D330" s="55">
        <v>13</v>
      </c>
      <c r="E330" s="56">
        <f t="shared" si="245"/>
        <v>0.82017260000000003</v>
      </c>
      <c r="F330" s="57">
        <v>70.84</v>
      </c>
      <c r="G330" s="58">
        <f t="shared" si="246"/>
        <v>82.312087500000004</v>
      </c>
      <c r="H330" s="56">
        <v>25.087499999999999</v>
      </c>
      <c r="I330" s="56">
        <v>19.747499999999999</v>
      </c>
      <c r="J330" s="59">
        <f t="shared" si="247"/>
        <v>19.747499999999999</v>
      </c>
      <c r="K330" s="5">
        <f t="shared" si="248"/>
        <v>8.0836372031415475</v>
      </c>
      <c r="L330" s="5">
        <f t="shared" si="249"/>
        <v>3.0902373170498265E-3</v>
      </c>
      <c r="M330" s="5">
        <f t="shared" si="250"/>
        <v>3.0807171623585816E-3</v>
      </c>
      <c r="N330" s="5">
        <f t="shared" si="251"/>
        <v>7.2999999999971976E-3</v>
      </c>
      <c r="O330" s="5">
        <f t="shared" si="252"/>
        <v>-5.8999999999969077E-3</v>
      </c>
      <c r="P330" s="9">
        <f t="shared" si="253"/>
        <v>0.22027035473580864</v>
      </c>
      <c r="Q330" s="9"/>
      <c r="R330" s="5"/>
      <c r="S330" s="8"/>
      <c r="T330" s="10"/>
      <c r="U330" s="8"/>
    </row>
    <row r="331" spans="1:22">
      <c r="A331" s="54">
        <f t="shared" si="259"/>
        <v>3251</v>
      </c>
      <c r="B331" s="54" t="s">
        <v>46</v>
      </c>
      <c r="C331" s="54" t="s">
        <v>46</v>
      </c>
      <c r="D331" s="55">
        <v>13</v>
      </c>
      <c r="E331" s="56">
        <f t="shared" si="245"/>
        <v>0.82017260000000003</v>
      </c>
      <c r="F331" s="57">
        <v>70.84</v>
      </c>
      <c r="G331" s="58">
        <f t="shared" si="246"/>
        <v>82.292729600000015</v>
      </c>
      <c r="H331" s="56">
        <v>25.081600000000002</v>
      </c>
      <c r="I331" s="56">
        <v>19.741600000000002</v>
      </c>
      <c r="J331" s="59">
        <f t="shared" si="247"/>
        <v>19.741600000000002</v>
      </c>
      <c r="K331" s="5">
        <f t="shared" si="248"/>
        <v>8.0867179203039061</v>
      </c>
      <c r="L331" s="5">
        <f t="shared" si="249"/>
        <v>3.0807171623585816E-3</v>
      </c>
      <c r="M331" s="5">
        <f t="shared" si="250"/>
        <v>3.0712554854126495E-3</v>
      </c>
      <c r="N331" s="5">
        <f t="shared" si="251"/>
        <v>-5.8999999999969077E-3</v>
      </c>
      <c r="O331" s="5">
        <f t="shared" si="252"/>
        <v>8.2999999999984198E-3</v>
      </c>
      <c r="P331" s="9">
        <f t="shared" si="253"/>
        <v>0.39722062079634385</v>
      </c>
      <c r="Q331" s="9"/>
      <c r="R331" s="5"/>
      <c r="S331" s="8"/>
      <c r="T331" s="10"/>
      <c r="U331" s="8"/>
    </row>
    <row r="332" spans="1:22">
      <c r="A332" s="54">
        <f t="shared" si="259"/>
        <v>3261</v>
      </c>
      <c r="B332" s="54" t="s">
        <v>46</v>
      </c>
      <c r="C332" s="54" t="s">
        <v>46</v>
      </c>
      <c r="D332" s="55">
        <v>13</v>
      </c>
      <c r="E332" s="56">
        <f t="shared" si="245"/>
        <v>0.82017260000000003</v>
      </c>
      <c r="F332" s="57">
        <v>70.84</v>
      </c>
      <c r="G332" s="58">
        <f t="shared" si="246"/>
        <v>82.31996190000001</v>
      </c>
      <c r="H332" s="56">
        <v>25.0899</v>
      </c>
      <c r="I332" s="56">
        <v>19.7499</v>
      </c>
      <c r="J332" s="59">
        <f t="shared" si="247"/>
        <v>19.7499</v>
      </c>
      <c r="K332" s="5">
        <f t="shared" si="248"/>
        <v>8.0897891757893188</v>
      </c>
      <c r="L332" s="5">
        <f t="shared" si="249"/>
        <v>3.0712554854126495E-3</v>
      </c>
      <c r="M332" s="5">
        <f t="shared" si="250"/>
        <v>3.0618517490648145E-3</v>
      </c>
      <c r="N332" s="5">
        <f t="shared" si="251"/>
        <v>8.2999999999984198E-3</v>
      </c>
      <c r="O332" s="5">
        <f t="shared" si="252"/>
        <v>-3.9000000000015689E-3</v>
      </c>
      <c r="P332" s="9">
        <f t="shared" si="253"/>
        <v>0.71132111962190903</v>
      </c>
      <c r="Q332" s="9"/>
      <c r="R332" s="9"/>
      <c r="U332" s="8"/>
    </row>
    <row r="333" spans="1:22">
      <c r="A333" s="54">
        <f t="shared" si="259"/>
        <v>3271</v>
      </c>
      <c r="B333" s="54" t="s">
        <v>46</v>
      </c>
      <c r="C333" s="54" t="s">
        <v>46</v>
      </c>
      <c r="D333" s="55">
        <v>13</v>
      </c>
      <c r="E333" s="56">
        <f t="shared" si="245"/>
        <v>0.82017260000000003</v>
      </c>
      <c r="F333" s="57">
        <v>70.84</v>
      </c>
      <c r="G333" s="58">
        <f t="shared" si="246"/>
        <v>82.307165999999995</v>
      </c>
      <c r="H333" s="56">
        <v>25.085999999999999</v>
      </c>
      <c r="I333" s="56">
        <v>19.745999999999999</v>
      </c>
      <c r="J333" s="59">
        <f t="shared" si="247"/>
        <v>19.745999999999999</v>
      </c>
      <c r="K333" s="5">
        <f t="shared" si="248"/>
        <v>8.0928510275383836</v>
      </c>
      <c r="L333" s="5">
        <f t="shared" si="249"/>
        <v>3.0618517490648145E-3</v>
      </c>
      <c r="M333" s="5">
        <f t="shared" si="250"/>
        <v>3.0525054227172888E-3</v>
      </c>
      <c r="N333" s="5">
        <f t="shared" si="251"/>
        <v>-3.9000000000015689E-3</v>
      </c>
      <c r="O333" s="5">
        <f t="shared" si="252"/>
        <v>-1.1699999999997601E-2</v>
      </c>
      <c r="P333" s="9">
        <f t="shared" si="253"/>
        <v>-2.5552839773656082</v>
      </c>
      <c r="Q333" s="9"/>
      <c r="R333" s="5"/>
      <c r="S333" s="8"/>
      <c r="T333" s="10"/>
      <c r="U333" s="8"/>
    </row>
    <row r="334" spans="1:22">
      <c r="A334" s="54">
        <f t="shared" si="259"/>
        <v>3281</v>
      </c>
      <c r="B334" s="54" t="s">
        <v>46</v>
      </c>
      <c r="C334" s="54" t="s">
        <v>46</v>
      </c>
      <c r="D334" s="55">
        <v>13</v>
      </c>
      <c r="E334" s="56">
        <f t="shared" si="245"/>
        <v>0.82017260000000003</v>
      </c>
      <c r="F334" s="57">
        <v>70.84</v>
      </c>
      <c r="G334" s="58">
        <f t="shared" si="246"/>
        <v>82.268778300000008</v>
      </c>
      <c r="H334" s="56">
        <v>25.074300000000001</v>
      </c>
      <c r="I334" s="56">
        <v>19.734300000000001</v>
      </c>
      <c r="J334" s="59">
        <f t="shared" si="247"/>
        <v>19.734300000000001</v>
      </c>
      <c r="K334" s="5">
        <f t="shared" si="248"/>
        <v>8.0959035329611009</v>
      </c>
      <c r="L334" s="5">
        <f t="shared" si="249"/>
        <v>3.0525054227172888E-3</v>
      </c>
      <c r="M334" s="5">
        <f t="shared" si="250"/>
        <v>3.0432159822382232E-3</v>
      </c>
      <c r="N334" s="5">
        <f t="shared" si="251"/>
        <v>-1.1699999999997601E-2</v>
      </c>
      <c r="O334" s="5">
        <f t="shared" si="252"/>
        <v>-2.9000000000003467E-3</v>
      </c>
      <c r="P334" s="9">
        <f t="shared" si="253"/>
        <v>-2.3907337048204078</v>
      </c>
      <c r="Q334" s="9"/>
      <c r="R334" s="5"/>
      <c r="S334" s="8"/>
      <c r="T334" s="10"/>
      <c r="U334" s="8"/>
    </row>
    <row r="335" spans="1:22">
      <c r="A335" s="54">
        <f t="shared" si="259"/>
        <v>3291</v>
      </c>
      <c r="B335" s="54" t="s">
        <v>46</v>
      </c>
      <c r="C335" s="54" t="s">
        <v>46</v>
      </c>
      <c r="D335" s="55">
        <v>13</v>
      </c>
      <c r="E335" s="56">
        <f t="shared" si="245"/>
        <v>0.82017260000000003</v>
      </c>
      <c r="F335" s="57">
        <v>70.84</v>
      </c>
      <c r="G335" s="58">
        <f t="shared" si="246"/>
        <v>82.259263400000009</v>
      </c>
      <c r="H335" s="56">
        <v>25.071400000000001</v>
      </c>
      <c r="I335" s="56">
        <v>19.731400000000001</v>
      </c>
      <c r="J335" s="59">
        <f t="shared" si="247"/>
        <v>19.731400000000001</v>
      </c>
      <c r="K335" s="5">
        <f t="shared" si="248"/>
        <v>8.0989467489433391</v>
      </c>
      <c r="L335" s="5">
        <f t="shared" si="249"/>
        <v>3.0432159822382232E-3</v>
      </c>
      <c r="M335" s="5">
        <f t="shared" si="250"/>
        <v>3.03398290985335E-3</v>
      </c>
      <c r="N335" s="5">
        <f t="shared" si="251"/>
        <v>-2.9000000000003467E-3</v>
      </c>
      <c r="O335" s="5">
        <f t="shared" si="252"/>
        <v>8.9000000000005741E-3</v>
      </c>
      <c r="P335" s="9">
        <f t="shared" si="253"/>
        <v>0.99320152383745675</v>
      </c>
      <c r="Q335" s="9"/>
      <c r="R335" s="5">
        <f t="shared" ref="R335" si="260">K343-K335</f>
        <v>2.4017966290720949E-2</v>
      </c>
      <c r="S335" s="8">
        <f t="shared" ref="S335" si="261">K351-K343</f>
        <v>2.3454607863943266E-2</v>
      </c>
      <c r="T335" s="10">
        <f t="shared" ref="T335" si="262">I343-I335</f>
        <v>9.3999999999994088E-3</v>
      </c>
      <c r="U335" s="8">
        <f t="shared" ref="U335" si="263">I351-I343</f>
        <v>8.7000000000010402E-3</v>
      </c>
      <c r="V335">
        <f t="shared" ref="V335" si="264">(((T335/R335)*S335)+((U335/S335)*R335))/(R335+S335)</f>
        <v>0.38103015844914201</v>
      </c>
    </row>
    <row r="336" spans="1:22">
      <c r="A336" s="54">
        <f t="shared" si="259"/>
        <v>3301</v>
      </c>
      <c r="B336" s="54" t="s">
        <v>46</v>
      </c>
      <c r="C336" s="54" t="s">
        <v>46</v>
      </c>
      <c r="D336" s="55">
        <v>13</v>
      </c>
      <c r="E336" s="56">
        <f t="shared" si="245"/>
        <v>0.82017260000000003</v>
      </c>
      <c r="F336" s="57">
        <v>70.84</v>
      </c>
      <c r="G336" s="58">
        <f t="shared" si="246"/>
        <v>82.288464300000001</v>
      </c>
      <c r="H336" s="56">
        <v>25.080300000000001</v>
      </c>
      <c r="I336" s="56">
        <v>19.740300000000001</v>
      </c>
      <c r="J336" s="59">
        <f t="shared" si="247"/>
        <v>19.740300000000001</v>
      </c>
      <c r="K336" s="5">
        <f t="shared" si="248"/>
        <v>8.1019807318531925</v>
      </c>
      <c r="L336" s="5">
        <f t="shared" si="249"/>
        <v>3.03398290985335E-3</v>
      </c>
      <c r="M336" s="5">
        <f t="shared" si="250"/>
        <v>3.0248056940536117E-3</v>
      </c>
      <c r="N336" s="5">
        <f t="shared" si="251"/>
        <v>8.9000000000005741E-3</v>
      </c>
      <c r="O336" s="5">
        <f t="shared" si="252"/>
        <v>-7.0000000000192131E-4</v>
      </c>
      <c r="P336" s="9">
        <f t="shared" si="253"/>
        <v>1.3486120664126833</v>
      </c>
      <c r="Q336" s="9"/>
      <c r="R336" s="5"/>
      <c r="S336" s="8"/>
      <c r="T336" s="10"/>
      <c r="U336" s="8"/>
    </row>
    <row r="337" spans="1:22">
      <c r="A337" s="54">
        <f t="shared" si="259"/>
        <v>3311</v>
      </c>
      <c r="B337" s="54" t="s">
        <v>46</v>
      </c>
      <c r="C337" s="54" t="s">
        <v>46</v>
      </c>
      <c r="D337" s="55">
        <v>13</v>
      </c>
      <c r="E337" s="56">
        <f t="shared" si="245"/>
        <v>0.82017260000000003</v>
      </c>
      <c r="F337" s="57">
        <v>70.84</v>
      </c>
      <c r="G337" s="58">
        <f t="shared" si="246"/>
        <v>82.286167599999999</v>
      </c>
      <c r="H337" s="56">
        <v>25.079599999999999</v>
      </c>
      <c r="I337" s="56">
        <v>19.739599999999999</v>
      </c>
      <c r="J337" s="59">
        <f t="shared" si="247"/>
        <v>19.739599999999999</v>
      </c>
      <c r="K337" s="5">
        <f t="shared" si="248"/>
        <v>8.1050055375472461</v>
      </c>
      <c r="L337" s="5">
        <f t="shared" si="249"/>
        <v>3.0248056940536117E-3</v>
      </c>
      <c r="M337" s="5">
        <f t="shared" si="250"/>
        <v>3.0156838295010147E-3</v>
      </c>
      <c r="N337" s="5">
        <f t="shared" si="251"/>
        <v>-7.0000000000192131E-4</v>
      </c>
      <c r="O337" s="5">
        <f t="shared" si="252"/>
        <v>4.8999999999992383E-3</v>
      </c>
      <c r="P337" s="9">
        <f t="shared" si="253"/>
        <v>0.69811105921229544</v>
      </c>
      <c r="Q337" s="9"/>
      <c r="R337" s="9"/>
      <c r="U337" s="8"/>
    </row>
    <row r="338" spans="1:22">
      <c r="A338" s="54">
        <f t="shared" si="259"/>
        <v>3321</v>
      </c>
      <c r="B338" s="54" t="s">
        <v>46</v>
      </c>
      <c r="C338" s="54" t="s">
        <v>46</v>
      </c>
      <c r="D338" s="55">
        <v>13</v>
      </c>
      <c r="E338" s="56">
        <f t="shared" si="245"/>
        <v>0.82017260000000003</v>
      </c>
      <c r="F338" s="57">
        <v>70.84</v>
      </c>
      <c r="G338" s="58">
        <f t="shared" si="246"/>
        <v>82.3022445</v>
      </c>
      <c r="H338" s="56">
        <v>25.084499999999998</v>
      </c>
      <c r="I338" s="56">
        <v>19.744499999999999</v>
      </c>
      <c r="J338" s="59">
        <f t="shared" si="247"/>
        <v>19.744499999999999</v>
      </c>
      <c r="K338" s="5">
        <f t="shared" si="248"/>
        <v>8.1080212213767471</v>
      </c>
      <c r="L338" s="5">
        <f t="shared" si="249"/>
        <v>3.0156838295010147E-3</v>
      </c>
      <c r="M338" s="5">
        <f t="shared" si="250"/>
        <v>3.0066168169327057E-3</v>
      </c>
      <c r="N338" s="5">
        <f t="shared" si="251"/>
        <v>4.8999999999992383E-3</v>
      </c>
      <c r="O338" s="5">
        <f t="shared" si="252"/>
        <v>1.0000000000331966E-4</v>
      </c>
      <c r="P338" s="9">
        <f t="shared" si="253"/>
        <v>0.82785125283133021</v>
      </c>
      <c r="Q338" s="9"/>
      <c r="R338" s="5"/>
      <c r="S338" s="8"/>
      <c r="T338" s="10"/>
      <c r="U338" s="8"/>
    </row>
    <row r="339" spans="1:22">
      <c r="A339" s="54">
        <f t="shared" si="259"/>
        <v>3331</v>
      </c>
      <c r="B339" s="54" t="s">
        <v>46</v>
      </c>
      <c r="C339" s="54" t="s">
        <v>46</v>
      </c>
      <c r="D339" s="55">
        <v>13</v>
      </c>
      <c r="E339" s="56">
        <f t="shared" si="245"/>
        <v>0.82017260000000003</v>
      </c>
      <c r="F339" s="57">
        <v>70.84</v>
      </c>
      <c r="G339" s="58">
        <f t="shared" si="246"/>
        <v>82.302572600000005</v>
      </c>
      <c r="H339" s="56">
        <v>25.084600000000002</v>
      </c>
      <c r="I339" s="56">
        <v>19.744600000000002</v>
      </c>
      <c r="J339" s="59">
        <f t="shared" si="247"/>
        <v>19.744600000000002</v>
      </c>
      <c r="K339" s="5">
        <f t="shared" si="248"/>
        <v>8.1110278381936798</v>
      </c>
      <c r="L339" s="5">
        <f t="shared" si="249"/>
        <v>3.0066168169327057E-3</v>
      </c>
      <c r="M339" s="5">
        <f t="shared" si="250"/>
        <v>2.997604163077483E-3</v>
      </c>
      <c r="N339" s="5">
        <f t="shared" si="251"/>
        <v>1.0000000000331966E-4</v>
      </c>
      <c r="O339" s="5">
        <f t="shared" si="252"/>
        <v>-1.200000000000756E-3</v>
      </c>
      <c r="P339" s="9">
        <f t="shared" si="253"/>
        <v>-0.18385527568085483</v>
      </c>
      <c r="Q339" s="9"/>
      <c r="R339" s="5"/>
      <c r="S339" s="8"/>
      <c r="T339" s="10"/>
      <c r="U339" s="8"/>
    </row>
    <row r="340" spans="1:22">
      <c r="A340" s="54">
        <f t="shared" si="259"/>
        <v>3341</v>
      </c>
      <c r="B340" s="54" t="s">
        <v>46</v>
      </c>
      <c r="C340" s="54" t="s">
        <v>46</v>
      </c>
      <c r="D340" s="55">
        <v>13</v>
      </c>
      <c r="E340" s="56">
        <f t="shared" si="245"/>
        <v>0.82017260000000003</v>
      </c>
      <c r="F340" s="57">
        <v>70.84</v>
      </c>
      <c r="G340" s="58">
        <f t="shared" si="246"/>
        <v>82.298635400000009</v>
      </c>
      <c r="H340" s="56">
        <v>25.083400000000001</v>
      </c>
      <c r="I340" s="56">
        <v>19.743400000000001</v>
      </c>
      <c r="J340" s="59">
        <f t="shared" si="247"/>
        <v>19.743400000000001</v>
      </c>
      <c r="K340" s="5">
        <f t="shared" si="248"/>
        <v>8.1140254423567573</v>
      </c>
      <c r="L340" s="5">
        <f t="shared" si="249"/>
        <v>2.997604163077483E-3</v>
      </c>
      <c r="M340" s="5">
        <f t="shared" si="250"/>
        <v>2.988645380552768E-3</v>
      </c>
      <c r="N340" s="5">
        <f t="shared" si="251"/>
        <v>-1.200000000000756E-3</v>
      </c>
      <c r="O340" s="5">
        <f t="shared" si="252"/>
        <v>-3.5000000000025011E-3</v>
      </c>
      <c r="P340" s="9">
        <f t="shared" si="253"/>
        <v>-0.78628617316535632</v>
      </c>
      <c r="Q340" s="9"/>
      <c r="R340" s="9"/>
      <c r="U340" s="8"/>
    </row>
    <row r="341" spans="1:22">
      <c r="A341" s="54">
        <f t="shared" si="259"/>
        <v>3351</v>
      </c>
      <c r="B341" s="54" t="s">
        <v>46</v>
      </c>
      <c r="C341" s="54" t="s">
        <v>46</v>
      </c>
      <c r="D341" s="55">
        <v>13</v>
      </c>
      <c r="E341" s="56">
        <f t="shared" si="245"/>
        <v>0.82017260000000003</v>
      </c>
      <c r="F341" s="57">
        <v>70.84</v>
      </c>
      <c r="G341" s="58">
        <f t="shared" si="246"/>
        <v>82.287151899999998</v>
      </c>
      <c r="H341" s="56">
        <v>25.079899999999999</v>
      </c>
      <c r="I341" s="56">
        <v>19.739899999999999</v>
      </c>
      <c r="J341" s="59">
        <f t="shared" si="247"/>
        <v>19.739899999999999</v>
      </c>
      <c r="K341" s="5">
        <f t="shared" si="248"/>
        <v>8.11701408773731</v>
      </c>
      <c r="L341" s="5">
        <f t="shared" si="249"/>
        <v>2.988645380552768E-3</v>
      </c>
      <c r="M341" s="5">
        <f t="shared" si="250"/>
        <v>2.9797399877953268E-3</v>
      </c>
      <c r="N341" s="5">
        <f t="shared" si="251"/>
        <v>-3.5000000000025011E-3</v>
      </c>
      <c r="O341" s="5">
        <f t="shared" si="252"/>
        <v>3.0000000000001137E-3</v>
      </c>
      <c r="P341" s="9">
        <f t="shared" si="253"/>
        <v>-8.0525121930192525E-2</v>
      </c>
      <c r="Q341" s="9"/>
      <c r="R341" s="5"/>
      <c r="S341" s="8"/>
      <c r="T341" s="10"/>
      <c r="U341" s="8"/>
    </row>
    <row r="342" spans="1:22">
      <c r="A342" s="54">
        <f t="shared" si="259"/>
        <v>3361</v>
      </c>
      <c r="B342" s="54" t="s">
        <v>46</v>
      </c>
      <c r="C342" s="54" t="s">
        <v>46</v>
      </c>
      <c r="D342" s="55">
        <v>13</v>
      </c>
      <c r="E342" s="56">
        <f t="shared" si="245"/>
        <v>0.82017260000000003</v>
      </c>
      <c r="F342" s="57">
        <v>70.84</v>
      </c>
      <c r="G342" s="58">
        <f t="shared" si="246"/>
        <v>82.296994900000001</v>
      </c>
      <c r="H342" s="56">
        <v>25.082899999999999</v>
      </c>
      <c r="I342" s="56">
        <v>19.742899999999999</v>
      </c>
      <c r="J342" s="59">
        <f t="shared" si="247"/>
        <v>19.742899999999999</v>
      </c>
      <c r="K342" s="5">
        <f t="shared" si="248"/>
        <v>8.1199938277251054</v>
      </c>
      <c r="L342" s="5">
        <f t="shared" si="249"/>
        <v>2.9797399877953268E-3</v>
      </c>
      <c r="M342" s="5">
        <f t="shared" si="250"/>
        <v>2.9708875089546893E-3</v>
      </c>
      <c r="N342" s="5">
        <f t="shared" si="251"/>
        <v>3.0000000000001137E-3</v>
      </c>
      <c r="O342" s="5">
        <f t="shared" si="252"/>
        <v>-2.0999999999986585E-3</v>
      </c>
      <c r="P342" s="9">
        <f t="shared" si="253"/>
        <v>0.14869522126727627</v>
      </c>
      <c r="Q342" s="9"/>
      <c r="R342" s="5"/>
      <c r="S342" s="8"/>
      <c r="T342" s="10"/>
      <c r="U342" s="8"/>
    </row>
    <row r="343" spans="1:22">
      <c r="A343" s="54">
        <f t="shared" si="259"/>
        <v>3371</v>
      </c>
      <c r="B343" s="54" t="s">
        <v>46</v>
      </c>
      <c r="C343" s="54" t="s">
        <v>46</v>
      </c>
      <c r="D343" s="55">
        <v>13</v>
      </c>
      <c r="E343" s="56">
        <f t="shared" si="245"/>
        <v>0.82017260000000003</v>
      </c>
      <c r="F343" s="57">
        <v>70.84</v>
      </c>
      <c r="G343" s="58">
        <f t="shared" si="246"/>
        <v>82.290104800000009</v>
      </c>
      <c r="H343" s="56">
        <v>25.0808</v>
      </c>
      <c r="I343" s="56">
        <v>19.7408</v>
      </c>
      <c r="J343" s="59">
        <f t="shared" si="247"/>
        <v>19.7408</v>
      </c>
      <c r="K343" s="5">
        <f t="shared" si="248"/>
        <v>8.1229647152340601</v>
      </c>
      <c r="L343" s="5">
        <f t="shared" si="249"/>
        <v>2.9708875089546893E-3</v>
      </c>
      <c r="M343" s="5">
        <f t="shared" si="250"/>
        <v>2.9620874738256475E-3</v>
      </c>
      <c r="N343" s="5">
        <f t="shared" si="251"/>
        <v>-2.0999999999986585E-3</v>
      </c>
      <c r="O343" s="5">
        <f t="shared" si="252"/>
        <v>-8.3999999999981867E-3</v>
      </c>
      <c r="P343" s="9">
        <f t="shared" si="253"/>
        <v>-1.7729275979830925</v>
      </c>
      <c r="Q343" s="9"/>
      <c r="R343" s="5">
        <f t="shared" ref="R343" si="265">K351-K343</f>
        <v>2.3454607863943266E-2</v>
      </c>
      <c r="S343" s="8">
        <f t="shared" ref="S343" si="266">K359-K351</f>
        <v>2.2917072830383134E-2</v>
      </c>
      <c r="T343" s="10">
        <f t="shared" ref="T343" si="267">I351-I343</f>
        <v>8.7000000000010402E-3</v>
      </c>
      <c r="U343" s="8">
        <f t="shared" ref="U343" si="268">I359-I351</f>
        <v>1.5200000000000102E-2</v>
      </c>
      <c r="V343">
        <f t="shared" ref="V343" si="269">(((T343/R343)*S343)+((U343/S343)*R343))/(R343+S343)</f>
        <v>0.51878944614797695</v>
      </c>
    </row>
    <row r="344" spans="1:22">
      <c r="A344" s="54">
        <f t="shared" si="259"/>
        <v>3381</v>
      </c>
      <c r="B344" s="54" t="s">
        <v>46</v>
      </c>
      <c r="C344" s="54" t="s">
        <v>46</v>
      </c>
      <c r="D344" s="55">
        <v>13</v>
      </c>
      <c r="E344" s="56">
        <f t="shared" si="245"/>
        <v>0.82017260000000003</v>
      </c>
      <c r="F344" s="57">
        <v>70.84</v>
      </c>
      <c r="G344" s="58">
        <f t="shared" si="246"/>
        <v>82.26254440000001</v>
      </c>
      <c r="H344" s="56">
        <v>25.072400000000002</v>
      </c>
      <c r="I344" s="56">
        <v>19.732400000000002</v>
      </c>
      <c r="J344" s="59">
        <f t="shared" si="247"/>
        <v>19.732400000000002</v>
      </c>
      <c r="K344" s="5">
        <f t="shared" si="248"/>
        <v>8.1259268027078857</v>
      </c>
      <c r="L344" s="5">
        <f t="shared" si="249"/>
        <v>2.9620874738256475E-3</v>
      </c>
      <c r="M344" s="5">
        <f t="shared" si="250"/>
        <v>2.953339417752332E-3</v>
      </c>
      <c r="N344" s="5">
        <f t="shared" si="251"/>
        <v>-8.3999999999981867E-3</v>
      </c>
      <c r="O344" s="5">
        <f t="shared" si="252"/>
        <v>5.5999999999976069E-3</v>
      </c>
      <c r="P344" s="9">
        <f t="shared" si="253"/>
        <v>-0.46634068502895981</v>
      </c>
      <c r="Q344" s="9"/>
      <c r="R344" s="5"/>
      <c r="S344" s="8"/>
      <c r="T344" s="10"/>
      <c r="U344" s="8"/>
    </row>
    <row r="345" spans="1:22">
      <c r="A345" s="54">
        <f t="shared" si="259"/>
        <v>3391</v>
      </c>
      <c r="B345" s="54" t="s">
        <v>46</v>
      </c>
      <c r="C345" s="54" t="s">
        <v>46</v>
      </c>
      <c r="D345" s="55">
        <v>13</v>
      </c>
      <c r="E345" s="56">
        <f t="shared" si="245"/>
        <v>0.82017260000000003</v>
      </c>
      <c r="F345" s="57">
        <v>70.84</v>
      </c>
      <c r="G345" s="58">
        <f t="shared" si="246"/>
        <v>82.280918</v>
      </c>
      <c r="H345" s="56">
        <v>25.077999999999999</v>
      </c>
      <c r="I345" s="56">
        <v>19.738</v>
      </c>
      <c r="J345" s="59">
        <f t="shared" si="247"/>
        <v>19.738</v>
      </c>
      <c r="K345" s="5">
        <f t="shared" si="248"/>
        <v>8.128880142125638</v>
      </c>
      <c r="L345" s="5">
        <f t="shared" si="249"/>
        <v>2.953339417752332E-3</v>
      </c>
      <c r="M345" s="5">
        <f t="shared" si="250"/>
        <v>2.9446428815571579E-3</v>
      </c>
      <c r="N345" s="5">
        <f t="shared" si="251"/>
        <v>5.5999999999976069E-3</v>
      </c>
      <c r="O345" s="5">
        <f t="shared" si="252"/>
        <v>-4.6999999999997044E-3</v>
      </c>
      <c r="P345" s="9">
        <f t="shared" si="253"/>
        <v>0.14744521744185235</v>
      </c>
      <c r="Q345" s="9"/>
      <c r="R345" s="9"/>
      <c r="U345" s="8"/>
    </row>
    <row r="346" spans="1:22">
      <c r="A346" s="54">
        <f t="shared" si="259"/>
        <v>3401</v>
      </c>
      <c r="B346" s="54" t="s">
        <v>46</v>
      </c>
      <c r="C346" s="54" t="s">
        <v>46</v>
      </c>
      <c r="D346" s="55">
        <v>13</v>
      </c>
      <c r="E346" s="56">
        <f t="shared" si="245"/>
        <v>0.82017260000000003</v>
      </c>
      <c r="F346" s="57">
        <v>70.84</v>
      </c>
      <c r="G346" s="58">
        <f t="shared" si="246"/>
        <v>82.265497300000007</v>
      </c>
      <c r="H346" s="56">
        <v>25.0733</v>
      </c>
      <c r="I346" s="56">
        <v>19.7333</v>
      </c>
      <c r="J346" s="59">
        <f t="shared" si="247"/>
        <v>19.7333</v>
      </c>
      <c r="K346" s="5">
        <f t="shared" si="248"/>
        <v>8.1318247850071952</v>
      </c>
      <c r="L346" s="5">
        <f t="shared" si="249"/>
        <v>2.9446428815571579E-3</v>
      </c>
      <c r="M346" s="5">
        <f t="shared" si="250"/>
        <v>2.9359974114502307E-3</v>
      </c>
      <c r="N346" s="5">
        <f t="shared" si="251"/>
        <v>-4.6999999999997044E-3</v>
      </c>
      <c r="O346" s="5">
        <f t="shared" si="252"/>
        <v>7.0000000000014495E-3</v>
      </c>
      <c r="P346" s="9">
        <f t="shared" si="253"/>
        <v>0.3969655677759793</v>
      </c>
      <c r="Q346" s="9"/>
      <c r="R346" s="5"/>
      <c r="S346" s="8"/>
      <c r="T346" s="10"/>
      <c r="U346" s="8"/>
    </row>
    <row r="347" spans="1:22">
      <c r="A347" s="54">
        <f t="shared" si="259"/>
        <v>3411</v>
      </c>
      <c r="B347" s="54" t="s">
        <v>46</v>
      </c>
      <c r="C347" s="54" t="s">
        <v>46</v>
      </c>
      <c r="D347" s="55">
        <v>13</v>
      </c>
      <c r="E347" s="56">
        <f t="shared" si="245"/>
        <v>0.82017260000000003</v>
      </c>
      <c r="F347" s="57">
        <v>70.84</v>
      </c>
      <c r="G347" s="58">
        <f t="shared" si="246"/>
        <v>82.288464300000001</v>
      </c>
      <c r="H347" s="56">
        <v>25.080300000000001</v>
      </c>
      <c r="I347" s="56">
        <v>19.740300000000001</v>
      </c>
      <c r="J347" s="59">
        <f t="shared" si="247"/>
        <v>19.740300000000001</v>
      </c>
      <c r="K347" s="5">
        <f t="shared" si="248"/>
        <v>8.1347607824186454</v>
      </c>
      <c r="L347" s="5">
        <f t="shared" si="249"/>
        <v>2.9359974114502307E-3</v>
      </c>
      <c r="M347" s="5">
        <f t="shared" si="250"/>
        <v>2.9274025589600683E-3</v>
      </c>
      <c r="N347" s="5">
        <f t="shared" si="251"/>
        <v>7.0000000000014495E-3</v>
      </c>
      <c r="O347" s="5">
        <f t="shared" si="252"/>
        <v>2.1999999999984254E-3</v>
      </c>
      <c r="P347" s="9">
        <f t="shared" si="253"/>
        <v>1.5666622459154449</v>
      </c>
      <c r="Q347" s="9"/>
      <c r="R347" s="5"/>
      <c r="S347" s="8"/>
      <c r="T347" s="10"/>
      <c r="U347" s="8"/>
    </row>
    <row r="348" spans="1:22">
      <c r="A348" s="54">
        <f t="shared" si="259"/>
        <v>3421</v>
      </c>
      <c r="B348" s="54" t="s">
        <v>46</v>
      </c>
      <c r="C348" s="54" t="s">
        <v>46</v>
      </c>
      <c r="D348" s="55">
        <v>13</v>
      </c>
      <c r="E348" s="56">
        <f t="shared" si="245"/>
        <v>0.82017260000000003</v>
      </c>
      <c r="F348" s="57">
        <v>70.84</v>
      </c>
      <c r="G348" s="58">
        <f t="shared" si="246"/>
        <v>82.295682499999998</v>
      </c>
      <c r="H348" s="56">
        <v>25.0825</v>
      </c>
      <c r="I348" s="56">
        <v>19.7425</v>
      </c>
      <c r="J348" s="59">
        <f t="shared" si="247"/>
        <v>19.7425</v>
      </c>
      <c r="K348" s="5">
        <f t="shared" si="248"/>
        <v>8.1376881849776055</v>
      </c>
      <c r="L348" s="5">
        <f t="shared" si="249"/>
        <v>2.9274025589600683E-3</v>
      </c>
      <c r="M348" s="5">
        <f t="shared" si="250"/>
        <v>2.9188578808447829E-3</v>
      </c>
      <c r="N348" s="5">
        <f t="shared" si="251"/>
        <v>2.1999999999984254E-3</v>
      </c>
      <c r="O348" s="5">
        <f t="shared" si="252"/>
        <v>1.9999999999953388E-4</v>
      </c>
      <c r="P348" s="9">
        <f t="shared" si="253"/>
        <v>0.40952058391283563</v>
      </c>
      <c r="Q348" s="9"/>
      <c r="R348" s="9"/>
      <c r="U348" s="8"/>
    </row>
    <row r="349" spans="1:22">
      <c r="A349" s="54">
        <f t="shared" si="259"/>
        <v>3431</v>
      </c>
      <c r="B349" s="54" t="s">
        <v>46</v>
      </c>
      <c r="C349" s="54" t="s">
        <v>46</v>
      </c>
      <c r="D349" s="55">
        <v>13</v>
      </c>
      <c r="E349" s="56">
        <f t="shared" si="245"/>
        <v>0.82017260000000003</v>
      </c>
      <c r="F349" s="57">
        <v>70.84</v>
      </c>
      <c r="G349" s="58">
        <f t="shared" si="246"/>
        <v>82.296338700000007</v>
      </c>
      <c r="H349" s="56">
        <v>25.082699999999999</v>
      </c>
      <c r="I349" s="56">
        <v>19.742699999999999</v>
      </c>
      <c r="J349" s="59">
        <f t="shared" si="247"/>
        <v>19.742699999999999</v>
      </c>
      <c r="K349" s="5">
        <f t="shared" si="248"/>
        <v>8.1406070428584503</v>
      </c>
      <c r="L349" s="5">
        <f t="shared" si="249"/>
        <v>2.9188578808447829E-3</v>
      </c>
      <c r="M349" s="5">
        <f t="shared" si="250"/>
        <v>2.9103629390299091E-3</v>
      </c>
      <c r="N349" s="5">
        <f t="shared" si="251"/>
        <v>1.9999999999953388E-4</v>
      </c>
      <c r="O349" s="5">
        <f t="shared" si="252"/>
        <v>-2.8000000000005798E-3</v>
      </c>
      <c r="P349" s="9">
        <f t="shared" si="253"/>
        <v>-0.44753063256050979</v>
      </c>
      <c r="Q349" s="9"/>
      <c r="R349" s="5"/>
      <c r="S349" s="8"/>
      <c r="T349" s="10"/>
      <c r="U349" s="8"/>
    </row>
    <row r="350" spans="1:22">
      <c r="A350" s="54">
        <f t="shared" si="259"/>
        <v>3441</v>
      </c>
      <c r="B350" s="54" t="s">
        <v>46</v>
      </c>
      <c r="C350" s="54" t="s">
        <v>46</v>
      </c>
      <c r="D350" s="55">
        <v>13</v>
      </c>
      <c r="E350" s="56">
        <f t="shared" si="245"/>
        <v>0.82017260000000003</v>
      </c>
      <c r="F350" s="57">
        <v>70.84</v>
      </c>
      <c r="G350" s="58">
        <f t="shared" si="246"/>
        <v>82.287151899999998</v>
      </c>
      <c r="H350" s="56">
        <v>25.079899999999999</v>
      </c>
      <c r="I350" s="56">
        <v>19.739899999999999</v>
      </c>
      <c r="J350" s="59">
        <f t="shared" si="247"/>
        <v>19.739899999999999</v>
      </c>
      <c r="K350" s="5">
        <f t="shared" si="248"/>
        <v>8.1435174057974802</v>
      </c>
      <c r="L350" s="5">
        <f t="shared" si="249"/>
        <v>2.9103629390299091E-3</v>
      </c>
      <c r="M350" s="5">
        <f t="shared" si="250"/>
        <v>2.901917300523138E-3</v>
      </c>
      <c r="N350" s="5">
        <f t="shared" si="251"/>
        <v>-2.8000000000005798E-3</v>
      </c>
      <c r="O350" s="5">
        <f t="shared" si="252"/>
        <v>9.6000000000024954E-3</v>
      </c>
      <c r="P350" s="9">
        <f t="shared" si="253"/>
        <v>1.1761416511745182</v>
      </c>
      <c r="Q350" s="9"/>
      <c r="R350" s="5"/>
      <c r="S350" s="8"/>
      <c r="T350" s="10"/>
      <c r="U350" s="8"/>
    </row>
    <row r="351" spans="1:22">
      <c r="A351" s="54">
        <f t="shared" si="259"/>
        <v>3451</v>
      </c>
      <c r="B351" s="54" t="s">
        <v>46</v>
      </c>
      <c r="C351" s="54" t="s">
        <v>46</v>
      </c>
      <c r="D351" s="55">
        <v>13</v>
      </c>
      <c r="E351" s="56">
        <f t="shared" si="245"/>
        <v>0.82017260000000003</v>
      </c>
      <c r="F351" s="57">
        <v>70.84</v>
      </c>
      <c r="G351" s="58">
        <f t="shared" si="246"/>
        <v>82.318649500000006</v>
      </c>
      <c r="H351" s="56">
        <v>25.089500000000001</v>
      </c>
      <c r="I351" s="56">
        <v>19.749500000000001</v>
      </c>
      <c r="J351" s="59">
        <f t="shared" si="247"/>
        <v>19.749500000000001</v>
      </c>
      <c r="K351" s="5">
        <f t="shared" si="248"/>
        <v>8.1464193230980033</v>
      </c>
      <c r="L351" s="5">
        <f t="shared" si="249"/>
        <v>2.901917300523138E-3</v>
      </c>
      <c r="M351" s="5">
        <f t="shared" si="250"/>
        <v>2.8935205373414874E-3</v>
      </c>
      <c r="N351" s="5">
        <f t="shared" si="251"/>
        <v>9.6000000000024954E-3</v>
      </c>
      <c r="O351" s="5">
        <f t="shared" si="252"/>
        <v>5.6999999999973738E-3</v>
      </c>
      <c r="P351" s="9">
        <f t="shared" si="253"/>
        <v>2.6380686932232846</v>
      </c>
      <c r="Q351" s="9"/>
      <c r="R351" s="5">
        <f t="shared" ref="R351" si="270">K359-K351</f>
        <v>2.2917072830383134E-2</v>
      </c>
      <c r="S351" s="8">
        <f t="shared" ref="S351" si="271">K367-K359</f>
        <v>2.2403625349070921E-2</v>
      </c>
      <c r="T351" s="10">
        <f t="shared" ref="T351" si="272">I359-I351</f>
        <v>1.5200000000000102E-2</v>
      </c>
      <c r="U351" s="8">
        <f t="shared" ref="U351" si="273">I367-I359</f>
        <v>3.7299999999998334E-2</v>
      </c>
      <c r="V351">
        <f t="shared" ref="V351" si="274">(((T351/R351)*S351)+((U351/S351)*R351))/(R351+S351)</f>
        <v>1.1697589808761621</v>
      </c>
    </row>
    <row r="352" spans="1:22">
      <c r="A352" s="54">
        <f t="shared" si="259"/>
        <v>3461</v>
      </c>
      <c r="B352" s="54" t="s">
        <v>46</v>
      </c>
      <c r="C352" s="54" t="s">
        <v>46</v>
      </c>
      <c r="D352" s="55">
        <v>13</v>
      </c>
      <c r="E352" s="56">
        <f t="shared" si="245"/>
        <v>0.82017260000000003</v>
      </c>
      <c r="F352" s="57">
        <v>70.84</v>
      </c>
      <c r="G352" s="58">
        <f t="shared" si="246"/>
        <v>82.337351200000001</v>
      </c>
      <c r="H352" s="56">
        <v>25.095199999999998</v>
      </c>
      <c r="I352" s="56">
        <v>19.755199999999999</v>
      </c>
      <c r="J352" s="59">
        <f t="shared" si="247"/>
        <v>19.755199999999999</v>
      </c>
      <c r="K352" s="5">
        <f t="shared" si="248"/>
        <v>8.1493128436353448</v>
      </c>
      <c r="L352" s="5">
        <f t="shared" si="249"/>
        <v>2.8935205373414874E-3</v>
      </c>
      <c r="M352" s="5">
        <f t="shared" si="250"/>
        <v>2.8851722264420232E-3</v>
      </c>
      <c r="N352" s="5">
        <f t="shared" si="251"/>
        <v>5.6999999999973738E-3</v>
      </c>
      <c r="O352" s="5">
        <f t="shared" si="252"/>
        <v>2.2000000000019782E-3</v>
      </c>
      <c r="P352" s="9">
        <f t="shared" si="253"/>
        <v>1.365346900933323</v>
      </c>
      <c r="Q352" s="9"/>
      <c r="R352" s="5"/>
      <c r="S352" s="8"/>
      <c r="T352" s="10"/>
      <c r="U352" s="8"/>
    </row>
    <row r="353" spans="1:22">
      <c r="A353" s="54">
        <f t="shared" si="259"/>
        <v>3471</v>
      </c>
      <c r="B353" s="54" t="s">
        <v>46</v>
      </c>
      <c r="C353" s="54" t="s">
        <v>46</v>
      </c>
      <c r="D353" s="55">
        <v>13</v>
      </c>
      <c r="E353" s="56">
        <f t="shared" si="245"/>
        <v>0.82017260000000003</v>
      </c>
      <c r="F353" s="57">
        <v>70.84</v>
      </c>
      <c r="G353" s="58">
        <f t="shared" si="246"/>
        <v>82.344569400000012</v>
      </c>
      <c r="H353" s="56">
        <v>25.0974</v>
      </c>
      <c r="I353" s="56">
        <v>19.757400000000001</v>
      </c>
      <c r="J353" s="59">
        <f t="shared" si="247"/>
        <v>19.757400000000001</v>
      </c>
      <c r="K353" s="5">
        <f t="shared" si="248"/>
        <v>8.1521980158617868</v>
      </c>
      <c r="L353" s="5">
        <f t="shared" si="249"/>
        <v>2.8851722264420232E-3</v>
      </c>
      <c r="M353" s="5">
        <f t="shared" si="250"/>
        <v>2.8768719496525819E-3</v>
      </c>
      <c r="N353" s="5">
        <f t="shared" si="251"/>
        <v>2.2000000000019782E-3</v>
      </c>
      <c r="O353" s="5">
        <f t="shared" si="252"/>
        <v>-5.4000000000016257E-3</v>
      </c>
      <c r="P353" s="9">
        <f t="shared" si="253"/>
        <v>-0.55916077090020677</v>
      </c>
      <c r="Q353" s="9"/>
      <c r="R353" s="9"/>
      <c r="U353" s="8"/>
    </row>
    <row r="354" spans="1:22">
      <c r="A354" s="54">
        <f t="shared" si="259"/>
        <v>3481</v>
      </c>
      <c r="B354" s="54" t="s">
        <v>46</v>
      </c>
      <c r="C354" s="54" t="s">
        <v>46</v>
      </c>
      <c r="D354" s="55">
        <v>13</v>
      </c>
      <c r="E354" s="56">
        <f t="shared" si="245"/>
        <v>0.82017260000000003</v>
      </c>
      <c r="F354" s="57">
        <v>70.84</v>
      </c>
      <c r="G354" s="58">
        <f t="shared" si="246"/>
        <v>82.326852000000002</v>
      </c>
      <c r="H354" s="56">
        <v>25.091999999999999</v>
      </c>
      <c r="I354" s="56">
        <v>19.751999999999999</v>
      </c>
      <c r="J354" s="59">
        <f t="shared" si="247"/>
        <v>19.751999999999999</v>
      </c>
      <c r="K354" s="5">
        <f t="shared" si="248"/>
        <v>8.1550748878114394</v>
      </c>
      <c r="L354" s="5">
        <f t="shared" si="249"/>
        <v>2.8768719496525819E-3</v>
      </c>
      <c r="M354" s="5">
        <f t="shared" si="250"/>
        <v>2.8686192935971633E-3</v>
      </c>
      <c r="N354" s="5">
        <f t="shared" si="251"/>
        <v>-5.4000000000016257E-3</v>
      </c>
      <c r="O354" s="5">
        <f t="shared" si="252"/>
        <v>1.4500000000001734E-2</v>
      </c>
      <c r="P354" s="9">
        <f t="shared" si="253"/>
        <v>1.5938071853394147</v>
      </c>
      <c r="Q354" s="9"/>
      <c r="R354" s="5"/>
      <c r="S354" s="8"/>
      <c r="T354" s="10"/>
      <c r="U354" s="8"/>
    </row>
    <row r="355" spans="1:22">
      <c r="A355" s="54">
        <f t="shared" si="259"/>
        <v>3491</v>
      </c>
      <c r="B355" s="54" t="s">
        <v>46</v>
      </c>
      <c r="C355" s="54" t="s">
        <v>46</v>
      </c>
      <c r="D355" s="55">
        <v>13</v>
      </c>
      <c r="E355" s="56">
        <f t="shared" si="245"/>
        <v>0.82017260000000003</v>
      </c>
      <c r="F355" s="57">
        <v>70.84</v>
      </c>
      <c r="G355" s="58">
        <f t="shared" si="246"/>
        <v>82.374426499999998</v>
      </c>
      <c r="H355" s="56">
        <v>25.1065</v>
      </c>
      <c r="I355" s="56">
        <v>19.766500000000001</v>
      </c>
      <c r="J355" s="59">
        <f t="shared" si="247"/>
        <v>19.766500000000001</v>
      </c>
      <c r="K355" s="5">
        <f t="shared" si="248"/>
        <v>8.1579435071050366</v>
      </c>
      <c r="L355" s="5">
        <f t="shared" si="249"/>
        <v>2.8686192935971633E-3</v>
      </c>
      <c r="M355" s="5">
        <f t="shared" si="250"/>
        <v>2.8604138496284293E-3</v>
      </c>
      <c r="N355" s="5">
        <f t="shared" si="251"/>
        <v>1.4500000000001734E-2</v>
      </c>
      <c r="O355" s="5">
        <f t="shared" si="252"/>
        <v>-7.899999999999352E-3</v>
      </c>
      <c r="P355" s="9">
        <f t="shared" si="253"/>
        <v>1.1408315678231467</v>
      </c>
      <c r="Q355" s="9"/>
      <c r="R355" s="5"/>
      <c r="S355" s="8"/>
      <c r="T355" s="10"/>
      <c r="U355" s="8"/>
    </row>
    <row r="356" spans="1:22">
      <c r="A356" s="54">
        <f t="shared" si="259"/>
        <v>3501</v>
      </c>
      <c r="B356" s="54" t="s">
        <v>46</v>
      </c>
      <c r="C356" s="54" t="s">
        <v>46</v>
      </c>
      <c r="D356" s="55">
        <v>13</v>
      </c>
      <c r="E356" s="56">
        <f t="shared" si="245"/>
        <v>0.82017260000000003</v>
      </c>
      <c r="F356" s="57">
        <v>70.84</v>
      </c>
      <c r="G356" s="58">
        <f t="shared" si="246"/>
        <v>82.348506600000007</v>
      </c>
      <c r="H356" s="56">
        <v>25.098600000000001</v>
      </c>
      <c r="I356" s="56">
        <v>19.758600000000001</v>
      </c>
      <c r="J356" s="59">
        <f t="shared" si="247"/>
        <v>19.758600000000001</v>
      </c>
      <c r="K356" s="5">
        <f t="shared" si="248"/>
        <v>8.160803920954665</v>
      </c>
      <c r="L356" s="5">
        <f t="shared" si="249"/>
        <v>2.8604138496284293E-3</v>
      </c>
      <c r="M356" s="5">
        <f t="shared" si="250"/>
        <v>2.8522552137673074E-3</v>
      </c>
      <c r="N356" s="5">
        <f t="shared" si="251"/>
        <v>-7.899999999999352E-3</v>
      </c>
      <c r="O356" s="5">
        <f t="shared" si="252"/>
        <v>3.6999999999984823E-3</v>
      </c>
      <c r="P356" s="9">
        <f t="shared" si="253"/>
        <v>-0.72941099577439605</v>
      </c>
      <c r="Q356" s="9"/>
      <c r="R356" s="9"/>
      <c r="U356" s="8"/>
    </row>
    <row r="357" spans="1:22">
      <c r="A357" s="54">
        <f t="shared" si="259"/>
        <v>3511</v>
      </c>
      <c r="B357" s="54" t="s">
        <v>46</v>
      </c>
      <c r="C357" s="54" t="s">
        <v>46</v>
      </c>
      <c r="D357" s="55">
        <v>13</v>
      </c>
      <c r="E357" s="56">
        <f t="shared" si="245"/>
        <v>0.82017260000000003</v>
      </c>
      <c r="F357" s="57">
        <v>70.84</v>
      </c>
      <c r="G357" s="58">
        <f t="shared" si="246"/>
        <v>82.360646299999999</v>
      </c>
      <c r="H357" s="56">
        <v>25.1023</v>
      </c>
      <c r="I357" s="56">
        <v>19.7623</v>
      </c>
      <c r="J357" s="59">
        <f t="shared" si="247"/>
        <v>19.7623</v>
      </c>
      <c r="K357" s="5">
        <f t="shared" si="248"/>
        <v>8.1636561761684323</v>
      </c>
      <c r="L357" s="5">
        <f t="shared" si="249"/>
        <v>2.8522552137673074E-3</v>
      </c>
      <c r="M357" s="5">
        <f t="shared" si="250"/>
        <v>2.8441429866195023E-3</v>
      </c>
      <c r="N357" s="5">
        <f t="shared" si="251"/>
        <v>3.6999999999984823E-3</v>
      </c>
      <c r="O357" s="5">
        <f t="shared" si="252"/>
        <v>6.0000000000002274E-3</v>
      </c>
      <c r="P357" s="9">
        <f t="shared" si="253"/>
        <v>1.7039873030695134</v>
      </c>
      <c r="Q357" s="9"/>
      <c r="R357" s="5"/>
      <c r="S357" s="8"/>
      <c r="T357" s="10"/>
      <c r="U357" s="8"/>
    </row>
    <row r="358" spans="1:22">
      <c r="A358" s="54">
        <f t="shared" si="259"/>
        <v>3521</v>
      </c>
      <c r="B358" s="54" t="s">
        <v>46</v>
      </c>
      <c r="C358" s="54" t="s">
        <v>46</v>
      </c>
      <c r="D358" s="55">
        <v>13</v>
      </c>
      <c r="E358" s="56">
        <f t="shared" si="245"/>
        <v>0.82017260000000003</v>
      </c>
      <c r="F358" s="57">
        <v>70.84</v>
      </c>
      <c r="G358" s="58">
        <f t="shared" si="246"/>
        <v>82.380332300000006</v>
      </c>
      <c r="H358" s="56">
        <v>25.1083</v>
      </c>
      <c r="I358" s="56">
        <v>19.7683</v>
      </c>
      <c r="J358" s="59">
        <f t="shared" si="247"/>
        <v>19.7683</v>
      </c>
      <c r="K358" s="5">
        <f t="shared" si="248"/>
        <v>8.1665003191550518</v>
      </c>
      <c r="L358" s="5">
        <f t="shared" si="249"/>
        <v>2.8441429866195023E-3</v>
      </c>
      <c r="M358" s="5">
        <f t="shared" si="250"/>
        <v>2.8360767733346393E-3</v>
      </c>
      <c r="N358" s="5">
        <f t="shared" si="251"/>
        <v>6.0000000000002274E-3</v>
      </c>
      <c r="O358" s="5">
        <f t="shared" si="252"/>
        <v>-3.5999999999987153E-3</v>
      </c>
      <c r="P358" s="9">
        <f t="shared" si="253"/>
        <v>0.41772056479612291</v>
      </c>
      <c r="Q358" s="9"/>
      <c r="R358" s="5"/>
      <c r="S358" s="8"/>
      <c r="T358" s="10"/>
      <c r="U358" s="8"/>
    </row>
    <row r="359" spans="1:22">
      <c r="A359" s="54">
        <f t="shared" si="259"/>
        <v>3531</v>
      </c>
      <c r="B359" s="54" t="s">
        <v>46</v>
      </c>
      <c r="C359" s="54" t="s">
        <v>46</v>
      </c>
      <c r="D359" s="55">
        <v>13</v>
      </c>
      <c r="E359" s="56">
        <f t="shared" si="245"/>
        <v>0.82017260000000003</v>
      </c>
      <c r="F359" s="57">
        <v>70.84</v>
      </c>
      <c r="G359" s="58">
        <f t="shared" si="246"/>
        <v>82.368520700000005</v>
      </c>
      <c r="H359" s="56">
        <v>25.104700000000001</v>
      </c>
      <c r="I359" s="56">
        <v>19.764700000000001</v>
      </c>
      <c r="J359" s="59">
        <f t="shared" si="247"/>
        <v>19.764700000000001</v>
      </c>
      <c r="K359" s="5">
        <f t="shared" si="248"/>
        <v>8.1693363959283865</v>
      </c>
      <c r="L359" s="5">
        <f t="shared" si="249"/>
        <v>2.8360767733346393E-3</v>
      </c>
      <c r="M359" s="5">
        <f t="shared" si="250"/>
        <v>2.8280561835174467E-3</v>
      </c>
      <c r="N359" s="5">
        <f t="shared" si="251"/>
        <v>-3.5999999999987153E-3</v>
      </c>
      <c r="O359" s="5">
        <f t="shared" si="252"/>
        <v>9.7999999999984766E-3</v>
      </c>
      <c r="P359" s="9">
        <f t="shared" si="253"/>
        <v>1.1013114677114448</v>
      </c>
      <c r="Q359" s="9"/>
      <c r="R359" s="5">
        <f t="shared" ref="R359" si="275">K367-K359</f>
        <v>2.2403625349070921E-2</v>
      </c>
      <c r="S359" s="8">
        <f t="shared" ref="S359" si="276">K375-K367</f>
        <v>2.1912681752541019E-2</v>
      </c>
      <c r="T359" s="10">
        <f t="shared" ref="T359" si="277">I367-I359</f>
        <v>3.7299999999998334E-2</v>
      </c>
      <c r="U359" s="8">
        <f t="shared" ref="U359" si="278">I375-I367</f>
        <v>5.2700000000001523E-2</v>
      </c>
      <c r="V359">
        <f t="shared" ref="V359" si="279">(((T359/R359)*S359)+((U359/S359)*R359))/(R359+S359)</f>
        <v>2.0390539916476476</v>
      </c>
    </row>
    <row r="360" spans="1:22">
      <c r="A360" s="54">
        <f t="shared" si="259"/>
        <v>3541</v>
      </c>
      <c r="B360" s="54" t="s">
        <v>46</v>
      </c>
      <c r="C360" s="54" t="s">
        <v>46</v>
      </c>
      <c r="D360" s="55">
        <v>13</v>
      </c>
      <c r="E360" s="56">
        <f t="shared" si="245"/>
        <v>0.82017260000000003</v>
      </c>
      <c r="F360" s="57">
        <v>70.84</v>
      </c>
      <c r="G360" s="58">
        <f t="shared" si="246"/>
        <v>82.400674500000008</v>
      </c>
      <c r="H360" s="56">
        <v>25.1145</v>
      </c>
      <c r="I360" s="56">
        <v>19.7745</v>
      </c>
      <c r="J360" s="59">
        <f t="shared" si="247"/>
        <v>19.7745</v>
      </c>
      <c r="K360" s="5">
        <f t="shared" si="248"/>
        <v>8.1721644521119039</v>
      </c>
      <c r="L360" s="5">
        <f t="shared" si="249"/>
        <v>2.8280561835174467E-3</v>
      </c>
      <c r="M360" s="5">
        <f t="shared" si="250"/>
        <v>2.820080831183347E-3</v>
      </c>
      <c r="N360" s="5">
        <f t="shared" si="251"/>
        <v>9.7999999999984766E-3</v>
      </c>
      <c r="O360" s="5">
        <f t="shared" si="252"/>
        <v>4.7999999999994714E-3</v>
      </c>
      <c r="P360" s="9">
        <f t="shared" si="253"/>
        <v>2.5824334342849515</v>
      </c>
      <c r="Q360" s="9"/>
      <c r="R360" s="5"/>
      <c r="S360" s="8"/>
      <c r="T360" s="10"/>
      <c r="U360" s="8"/>
    </row>
    <row r="361" spans="1:22">
      <c r="A361" s="54">
        <f t="shared" si="259"/>
        <v>3551</v>
      </c>
      <c r="B361" s="54" t="s">
        <v>46</v>
      </c>
      <c r="C361" s="54" t="s">
        <v>46</v>
      </c>
      <c r="D361" s="55">
        <v>13</v>
      </c>
      <c r="E361" s="56">
        <f t="shared" si="245"/>
        <v>0.82017260000000003</v>
      </c>
      <c r="F361" s="57">
        <v>70.84</v>
      </c>
      <c r="G361" s="58">
        <f t="shared" si="246"/>
        <v>82.416423300000005</v>
      </c>
      <c r="H361" s="56">
        <v>25.119299999999999</v>
      </c>
      <c r="I361" s="56">
        <v>19.779299999999999</v>
      </c>
      <c r="J361" s="59">
        <f t="shared" si="247"/>
        <v>19.779299999999999</v>
      </c>
      <c r="K361" s="5">
        <f t="shared" si="248"/>
        <v>8.1749845329430872</v>
      </c>
      <c r="L361" s="5">
        <f t="shared" si="249"/>
        <v>2.820080831183347E-3</v>
      </c>
      <c r="M361" s="5">
        <f t="shared" si="250"/>
        <v>2.8121503346909549E-3</v>
      </c>
      <c r="N361" s="5">
        <f t="shared" si="251"/>
        <v>4.7999999999994714E-3</v>
      </c>
      <c r="O361" s="5">
        <f t="shared" si="252"/>
        <v>7.9999999999991189E-3</v>
      </c>
      <c r="P361" s="9">
        <f t="shared" si="253"/>
        <v>2.2742430049104727</v>
      </c>
      <c r="Q361" s="9"/>
      <c r="R361" s="9"/>
      <c r="U361" s="8"/>
    </row>
    <row r="362" spans="1:22">
      <c r="A362" s="54">
        <f t="shared" si="259"/>
        <v>3561</v>
      </c>
      <c r="B362" s="54" t="s">
        <v>46</v>
      </c>
      <c r="C362" s="54" t="s">
        <v>46</v>
      </c>
      <c r="D362" s="55">
        <v>13</v>
      </c>
      <c r="E362" s="56">
        <f t="shared" si="245"/>
        <v>0.82017260000000003</v>
      </c>
      <c r="F362" s="57">
        <v>70.84</v>
      </c>
      <c r="G362" s="58">
        <f t="shared" si="246"/>
        <v>82.442671300000001</v>
      </c>
      <c r="H362" s="56">
        <v>25.127299999999998</v>
      </c>
      <c r="I362" s="56">
        <v>19.787299999999998</v>
      </c>
      <c r="J362" s="59">
        <f t="shared" si="247"/>
        <v>19.787299999999998</v>
      </c>
      <c r="K362" s="5">
        <f t="shared" si="248"/>
        <v>8.1777966832777782</v>
      </c>
      <c r="L362" s="5">
        <f t="shared" si="249"/>
        <v>2.8121503346909549E-3</v>
      </c>
      <c r="M362" s="5">
        <f t="shared" si="250"/>
        <v>2.8042643166710235E-3</v>
      </c>
      <c r="N362" s="5">
        <f t="shared" si="251"/>
        <v>7.9999999999991189E-3</v>
      </c>
      <c r="O362" s="5">
        <f t="shared" si="252"/>
        <v>-1.5999999999962711E-3</v>
      </c>
      <c r="P362" s="9">
        <f t="shared" si="253"/>
        <v>1.1347214945545183</v>
      </c>
      <c r="Q362" s="9"/>
      <c r="R362" s="5"/>
      <c r="S362" s="8"/>
      <c r="T362" s="10"/>
      <c r="U362" s="8"/>
    </row>
    <row r="363" spans="1:22">
      <c r="A363" s="54">
        <f t="shared" si="259"/>
        <v>3571</v>
      </c>
      <c r="B363" s="54" t="s">
        <v>46</v>
      </c>
      <c r="C363" s="54" t="s">
        <v>46</v>
      </c>
      <c r="D363" s="55">
        <v>13</v>
      </c>
      <c r="E363" s="56">
        <f t="shared" si="245"/>
        <v>0.82017260000000003</v>
      </c>
      <c r="F363" s="57">
        <v>70.84</v>
      </c>
      <c r="G363" s="58">
        <f t="shared" si="246"/>
        <v>82.437421700000016</v>
      </c>
      <c r="H363" s="56">
        <v>25.125700000000002</v>
      </c>
      <c r="I363" s="56">
        <v>19.785700000000002</v>
      </c>
      <c r="J363" s="59">
        <f t="shared" si="247"/>
        <v>19.785700000000002</v>
      </c>
      <c r="K363" s="5">
        <f t="shared" si="248"/>
        <v>8.1806009475944492</v>
      </c>
      <c r="L363" s="5">
        <f t="shared" si="249"/>
        <v>2.8042643166710235E-3</v>
      </c>
      <c r="M363" s="5">
        <f t="shared" si="250"/>
        <v>2.7964224039838115E-3</v>
      </c>
      <c r="N363" s="5">
        <f t="shared" si="251"/>
        <v>-1.5999999999962711E-3</v>
      </c>
      <c r="O363" s="5">
        <f t="shared" si="252"/>
        <v>3.1999999999996476E-3</v>
      </c>
      <c r="P363" s="9">
        <f t="shared" si="253"/>
        <v>0.2880803749479936</v>
      </c>
      <c r="Q363" s="9"/>
      <c r="R363" s="5"/>
      <c r="S363" s="8"/>
      <c r="T363" s="10"/>
      <c r="U363" s="8"/>
    </row>
    <row r="364" spans="1:22">
      <c r="A364" s="54">
        <f t="shared" si="259"/>
        <v>3581</v>
      </c>
      <c r="B364" s="54" t="s">
        <v>46</v>
      </c>
      <c r="C364" s="54" t="s">
        <v>46</v>
      </c>
      <c r="D364" s="55">
        <v>13</v>
      </c>
      <c r="E364" s="56">
        <f t="shared" si="245"/>
        <v>0.82017260000000003</v>
      </c>
      <c r="F364" s="57">
        <v>70.84</v>
      </c>
      <c r="G364" s="58">
        <f t="shared" si="246"/>
        <v>82.447920900000014</v>
      </c>
      <c r="H364" s="56">
        <v>25.128900000000002</v>
      </c>
      <c r="I364" s="56">
        <v>19.788900000000002</v>
      </c>
      <c r="J364" s="59">
        <f t="shared" si="247"/>
        <v>19.788900000000002</v>
      </c>
      <c r="K364" s="5">
        <f t="shared" si="248"/>
        <v>8.183397369998433</v>
      </c>
      <c r="L364" s="5">
        <f t="shared" si="249"/>
        <v>2.7964224039838115E-3</v>
      </c>
      <c r="M364" s="5">
        <f t="shared" si="250"/>
        <v>2.7886242276498052E-3</v>
      </c>
      <c r="N364" s="5">
        <f t="shared" si="251"/>
        <v>3.1999999999996476E-3</v>
      </c>
      <c r="O364" s="5">
        <f t="shared" si="252"/>
        <v>3.7999999999982492E-3</v>
      </c>
      <c r="P364" s="9">
        <f t="shared" si="253"/>
        <v>1.2536516291651996</v>
      </c>
      <c r="Q364" s="9"/>
      <c r="R364" s="9"/>
      <c r="U364" s="8"/>
    </row>
    <row r="365" spans="1:22">
      <c r="A365" s="54">
        <f t="shared" si="259"/>
        <v>3591</v>
      </c>
      <c r="B365" s="54" t="s">
        <v>46</v>
      </c>
      <c r="C365" s="54" t="s">
        <v>46</v>
      </c>
      <c r="D365" s="55">
        <v>13</v>
      </c>
      <c r="E365" s="56">
        <f t="shared" si="245"/>
        <v>0.82017260000000003</v>
      </c>
      <c r="F365" s="57">
        <v>70.84</v>
      </c>
      <c r="G365" s="58">
        <f t="shared" si="246"/>
        <v>82.46038870000001</v>
      </c>
      <c r="H365" s="56">
        <v>25.1327</v>
      </c>
      <c r="I365" s="56">
        <v>19.7927</v>
      </c>
      <c r="J365" s="59">
        <f t="shared" si="247"/>
        <v>19.7927</v>
      </c>
      <c r="K365" s="5">
        <f t="shared" si="248"/>
        <v>8.1861859942260828</v>
      </c>
      <c r="L365" s="5">
        <f t="shared" si="249"/>
        <v>2.7886242276498052E-3</v>
      </c>
      <c r="M365" s="5">
        <f t="shared" si="250"/>
        <v>2.7808694227928754E-3</v>
      </c>
      <c r="N365" s="5">
        <f t="shared" si="251"/>
        <v>3.7999999999982492E-3</v>
      </c>
      <c r="O365" s="5">
        <f t="shared" si="252"/>
        <v>-1.9999999999953388E-4</v>
      </c>
      <c r="P365" s="9">
        <f t="shared" si="253"/>
        <v>0.64438083413078739</v>
      </c>
      <c r="Q365" s="9"/>
      <c r="R365" s="5"/>
      <c r="S365" s="8"/>
      <c r="T365" s="10"/>
      <c r="U365" s="8"/>
    </row>
    <row r="366" spans="1:22">
      <c r="A366" s="54">
        <f t="shared" si="259"/>
        <v>3601</v>
      </c>
      <c r="B366" s="54" t="s">
        <v>46</v>
      </c>
      <c r="C366" s="54" t="s">
        <v>46</v>
      </c>
      <c r="D366" s="55">
        <v>13</v>
      </c>
      <c r="E366" s="56">
        <f t="shared" si="245"/>
        <v>0.82017260000000003</v>
      </c>
      <c r="F366" s="57">
        <v>70.84</v>
      </c>
      <c r="G366" s="58">
        <f t="shared" si="246"/>
        <v>82.459732500000001</v>
      </c>
      <c r="H366" s="56">
        <v>25.1325</v>
      </c>
      <c r="I366" s="56">
        <v>19.7925</v>
      </c>
      <c r="J366" s="59">
        <f t="shared" si="247"/>
        <v>19.7925</v>
      </c>
      <c r="K366" s="5">
        <f t="shared" si="248"/>
        <v>8.1889668636488757</v>
      </c>
      <c r="L366" s="5">
        <f t="shared" si="249"/>
        <v>2.7808694227928754E-3</v>
      </c>
      <c r="M366" s="5">
        <f t="shared" si="250"/>
        <v>2.7731576285816573E-3</v>
      </c>
      <c r="N366" s="5">
        <f t="shared" si="251"/>
        <v>-1.9999999999953388E-4</v>
      </c>
      <c r="O366" s="5">
        <f t="shared" si="252"/>
        <v>9.4999999999991758E-3</v>
      </c>
      <c r="P366" s="9">
        <f t="shared" si="253"/>
        <v>1.6793171553012849</v>
      </c>
      <c r="Q366" s="9"/>
      <c r="R366" s="5"/>
      <c r="S366" s="8"/>
      <c r="T366" s="10"/>
      <c r="U366" s="8"/>
    </row>
    <row r="367" spans="1:22">
      <c r="A367" s="54">
        <f t="shared" si="259"/>
        <v>3611</v>
      </c>
      <c r="B367" s="54" t="s">
        <v>46</v>
      </c>
      <c r="C367" s="54" t="s">
        <v>46</v>
      </c>
      <c r="D367" s="55">
        <v>13</v>
      </c>
      <c r="E367" s="56">
        <f t="shared" si="245"/>
        <v>0.82017260000000003</v>
      </c>
      <c r="F367" s="57">
        <v>70.84</v>
      </c>
      <c r="G367" s="58">
        <f t="shared" si="246"/>
        <v>82.490902000000006</v>
      </c>
      <c r="H367" s="56">
        <v>25.141999999999999</v>
      </c>
      <c r="I367" s="56">
        <v>19.802</v>
      </c>
      <c r="J367" s="59">
        <f t="shared" si="247"/>
        <v>19.802</v>
      </c>
      <c r="K367" s="5">
        <f t="shared" si="248"/>
        <v>8.1917400212774574</v>
      </c>
      <c r="L367" s="5">
        <f t="shared" si="249"/>
        <v>2.7731576285816573E-3</v>
      </c>
      <c r="M367" s="5">
        <f t="shared" si="250"/>
        <v>2.7654884881833652E-3</v>
      </c>
      <c r="N367" s="5">
        <f t="shared" si="251"/>
        <v>9.4999999999991758E-3</v>
      </c>
      <c r="O367" s="5">
        <f t="shared" si="252"/>
        <v>0</v>
      </c>
      <c r="P367" s="9">
        <f t="shared" si="253"/>
        <v>1.7104771893437112</v>
      </c>
      <c r="Q367" s="9"/>
      <c r="R367" s="5">
        <f t="shared" ref="R367" si="280">K375-K367</f>
        <v>2.1912681752541019E-2</v>
      </c>
      <c r="S367" s="8">
        <f t="shared" ref="S367" si="281">K383-K375</f>
        <v>2.1442794228358153E-2</v>
      </c>
      <c r="T367" s="10">
        <f t="shared" ref="T367" si="282">I375-I367</f>
        <v>5.2700000000001523E-2</v>
      </c>
      <c r="U367" s="8">
        <f t="shared" ref="U367" si="283">I383-I375</f>
        <v>3.5099999999999909E-2</v>
      </c>
      <c r="V367">
        <f t="shared" ref="V367" si="284">(((T367/R367)*S367)+((U367/S367)*R367))/(R367+S367)</f>
        <v>2.0167945055121277</v>
      </c>
    </row>
    <row r="368" spans="1:22">
      <c r="A368" s="54">
        <f t="shared" si="259"/>
        <v>3621</v>
      </c>
      <c r="B368" s="54" t="s">
        <v>46</v>
      </c>
      <c r="C368" s="54" t="s">
        <v>46</v>
      </c>
      <c r="D368" s="55">
        <v>13</v>
      </c>
      <c r="E368" s="56">
        <f t="shared" si="245"/>
        <v>0.82017260000000003</v>
      </c>
      <c r="F368" s="57">
        <v>70.84</v>
      </c>
      <c r="G368" s="58">
        <f t="shared" si="246"/>
        <v>82.490902000000006</v>
      </c>
      <c r="H368" s="56">
        <v>25.141999999999999</v>
      </c>
      <c r="I368" s="56">
        <v>19.802</v>
      </c>
      <c r="J368" s="59">
        <f t="shared" si="247"/>
        <v>19.802</v>
      </c>
      <c r="K368" s="5">
        <f t="shared" si="248"/>
        <v>8.1945055097656407</v>
      </c>
      <c r="L368" s="5">
        <f t="shared" si="249"/>
        <v>2.7654884881833652E-3</v>
      </c>
      <c r="M368" s="5">
        <f t="shared" si="250"/>
        <v>2.7578616486945151E-3</v>
      </c>
      <c r="N368" s="5">
        <f t="shared" si="251"/>
        <v>0</v>
      </c>
      <c r="O368" s="5">
        <f t="shared" si="252"/>
        <v>1.1900000000000688E-2</v>
      </c>
      <c r="P368" s="9">
        <f t="shared" si="253"/>
        <v>2.1604477424404966</v>
      </c>
      <c r="Q368" s="9"/>
      <c r="R368" s="5"/>
      <c r="S368" s="8"/>
      <c r="T368" s="10"/>
      <c r="U368" s="8"/>
    </row>
    <row r="369" spans="1:22">
      <c r="A369" s="54">
        <f t="shared" si="259"/>
        <v>3631</v>
      </c>
      <c r="B369" s="54" t="s">
        <v>46</v>
      </c>
      <c r="C369" s="54" t="s">
        <v>46</v>
      </c>
      <c r="D369" s="55">
        <v>13</v>
      </c>
      <c r="E369" s="56">
        <f t="shared" si="245"/>
        <v>0.82017260000000003</v>
      </c>
      <c r="F369" s="57">
        <v>70.84</v>
      </c>
      <c r="G369" s="58">
        <f t="shared" si="246"/>
        <v>82.529945900000001</v>
      </c>
      <c r="H369" s="56">
        <v>25.1539</v>
      </c>
      <c r="I369" s="56">
        <v>19.8139</v>
      </c>
      <c r="J369" s="59">
        <f t="shared" si="247"/>
        <v>19.8139</v>
      </c>
      <c r="K369" s="5">
        <f t="shared" si="248"/>
        <v>8.1972633714143353</v>
      </c>
      <c r="L369" s="5">
        <f t="shared" si="249"/>
        <v>2.7578616486945151E-3</v>
      </c>
      <c r="M369" s="5">
        <f t="shared" si="250"/>
        <v>2.7502767610982914E-3</v>
      </c>
      <c r="N369" s="5">
        <f t="shared" si="251"/>
        <v>1.1900000000000688E-2</v>
      </c>
      <c r="O369" s="5">
        <f t="shared" si="252"/>
        <v>1.1600000000001387E-2</v>
      </c>
      <c r="P369" s="9">
        <f t="shared" si="253"/>
        <v>4.2662803932858999</v>
      </c>
      <c r="Q369" s="9"/>
      <c r="R369" s="9"/>
      <c r="U369" s="8"/>
    </row>
    <row r="370" spans="1:22">
      <c r="A370" s="54">
        <f t="shared" si="259"/>
        <v>3641</v>
      </c>
      <c r="B370" s="54" t="s">
        <v>46</v>
      </c>
      <c r="C370" s="54" t="s">
        <v>46</v>
      </c>
      <c r="D370" s="55">
        <v>13</v>
      </c>
      <c r="E370" s="56">
        <f t="shared" si="245"/>
        <v>0.82017260000000003</v>
      </c>
      <c r="F370" s="57">
        <v>70.84</v>
      </c>
      <c r="G370" s="58">
        <f t="shared" si="246"/>
        <v>82.568005500000012</v>
      </c>
      <c r="H370" s="56">
        <v>25.165500000000002</v>
      </c>
      <c r="I370" s="56">
        <v>19.825500000000002</v>
      </c>
      <c r="J370" s="59">
        <f t="shared" si="247"/>
        <v>19.825500000000002</v>
      </c>
      <c r="K370" s="5">
        <f t="shared" si="248"/>
        <v>8.2000136481754335</v>
      </c>
      <c r="L370" s="5">
        <f t="shared" si="249"/>
        <v>2.7502767610982914E-3</v>
      </c>
      <c r="M370" s="5">
        <f t="shared" si="250"/>
        <v>2.7427334802041514E-3</v>
      </c>
      <c r="N370" s="5">
        <f t="shared" si="251"/>
        <v>1.1600000000001387E-2</v>
      </c>
      <c r="O370" s="5">
        <f t="shared" si="252"/>
        <v>1.2599999999999056E-2</v>
      </c>
      <c r="P370" s="9">
        <f t="shared" si="253"/>
        <v>4.406115539093733</v>
      </c>
      <c r="Q370" s="9"/>
      <c r="R370" s="5"/>
      <c r="S370" s="8"/>
      <c r="T370" s="10"/>
      <c r="U370" s="8"/>
    </row>
    <row r="371" spans="1:22">
      <c r="A371" s="54">
        <f t="shared" si="259"/>
        <v>3651</v>
      </c>
      <c r="B371" s="54" t="s">
        <v>46</v>
      </c>
      <c r="C371" s="54" t="s">
        <v>46</v>
      </c>
      <c r="D371" s="55">
        <v>13</v>
      </c>
      <c r="E371" s="56">
        <f t="shared" si="245"/>
        <v>0.82017260000000003</v>
      </c>
      <c r="F371" s="57">
        <v>70.84</v>
      </c>
      <c r="G371" s="58">
        <f t="shared" si="246"/>
        <v>82.60934610000001</v>
      </c>
      <c r="H371" s="56">
        <v>25.178100000000001</v>
      </c>
      <c r="I371" s="56">
        <v>19.838100000000001</v>
      </c>
      <c r="J371" s="59">
        <f t="shared" si="247"/>
        <v>19.838100000000001</v>
      </c>
      <c r="K371" s="5">
        <f t="shared" si="248"/>
        <v>8.2027563816556377</v>
      </c>
      <c r="L371" s="5">
        <f t="shared" si="249"/>
        <v>2.7427334802041514E-3</v>
      </c>
      <c r="M371" s="5">
        <f t="shared" si="250"/>
        <v>2.7352314645980869E-3</v>
      </c>
      <c r="N371" s="5">
        <f t="shared" si="251"/>
        <v>1.2599999999999056E-2</v>
      </c>
      <c r="O371" s="5">
        <f t="shared" si="252"/>
        <v>-1.5000000000000568E-3</v>
      </c>
      <c r="P371" s="9">
        <f t="shared" si="253"/>
        <v>2.0192575291472834</v>
      </c>
      <c r="Q371" s="9"/>
      <c r="R371" s="5"/>
      <c r="S371" s="8"/>
      <c r="T371" s="10"/>
      <c r="U371" s="8"/>
    </row>
    <row r="372" spans="1:22">
      <c r="A372" s="54">
        <f t="shared" si="259"/>
        <v>3661</v>
      </c>
      <c r="B372" s="54" t="s">
        <v>46</v>
      </c>
      <c r="C372" s="54" t="s">
        <v>46</v>
      </c>
      <c r="D372" s="55">
        <v>13</v>
      </c>
      <c r="E372" s="56">
        <f t="shared" si="245"/>
        <v>0.82017260000000003</v>
      </c>
      <c r="F372" s="57">
        <v>70.84</v>
      </c>
      <c r="G372" s="58">
        <f t="shared" si="246"/>
        <v>82.604424600000002</v>
      </c>
      <c r="H372" s="56">
        <v>25.176600000000001</v>
      </c>
      <c r="I372" s="56">
        <v>19.836600000000001</v>
      </c>
      <c r="J372" s="59">
        <f t="shared" si="247"/>
        <v>19.836600000000001</v>
      </c>
      <c r="K372" s="5">
        <f t="shared" si="248"/>
        <v>8.2054916131202358</v>
      </c>
      <c r="L372" s="5">
        <f t="shared" si="249"/>
        <v>2.7352314645980869E-3</v>
      </c>
      <c r="M372" s="5">
        <f t="shared" si="250"/>
        <v>2.7277703765982153E-3</v>
      </c>
      <c r="N372" s="5">
        <f t="shared" si="251"/>
        <v>-1.5000000000000568E-3</v>
      </c>
      <c r="O372" s="5">
        <f t="shared" si="252"/>
        <v>1.1699999999997601E-2</v>
      </c>
      <c r="P372" s="9">
        <f t="shared" si="253"/>
        <v>1.8737123258760693</v>
      </c>
      <c r="Q372" s="9"/>
      <c r="R372" s="9"/>
      <c r="U372" s="8"/>
    </row>
    <row r="373" spans="1:22">
      <c r="A373" s="54">
        <f t="shared" si="259"/>
        <v>3671</v>
      </c>
      <c r="B373" s="54" t="s">
        <v>46</v>
      </c>
      <c r="C373" s="54" t="s">
        <v>46</v>
      </c>
      <c r="D373" s="55">
        <v>13</v>
      </c>
      <c r="E373" s="56">
        <f t="shared" si="245"/>
        <v>0.82017260000000003</v>
      </c>
      <c r="F373" s="57">
        <v>70.84</v>
      </c>
      <c r="G373" s="58">
        <f t="shared" si="246"/>
        <v>82.642812300000003</v>
      </c>
      <c r="H373" s="56">
        <v>25.188299999999998</v>
      </c>
      <c r="I373" s="56">
        <v>19.848299999999998</v>
      </c>
      <c r="J373" s="59">
        <f t="shared" si="247"/>
        <v>19.848299999999998</v>
      </c>
      <c r="K373" s="5">
        <f t="shared" si="248"/>
        <v>8.208219383496834</v>
      </c>
      <c r="L373" s="5">
        <f t="shared" si="249"/>
        <v>2.7277703765982153E-3</v>
      </c>
      <c r="M373" s="5">
        <f t="shared" si="250"/>
        <v>2.7203498821872785E-3</v>
      </c>
      <c r="N373" s="5">
        <f t="shared" si="251"/>
        <v>1.1699999999997601E-2</v>
      </c>
      <c r="O373" s="5">
        <f t="shared" si="252"/>
        <v>4.900000000002791E-3</v>
      </c>
      <c r="P373" s="9">
        <f t="shared" si="253"/>
        <v>3.0435337661773429</v>
      </c>
      <c r="Q373" s="9"/>
      <c r="R373" s="5"/>
      <c r="S373" s="8"/>
      <c r="T373" s="10"/>
      <c r="U373" s="8"/>
    </row>
    <row r="374" spans="1:22">
      <c r="A374" s="54">
        <f t="shared" si="259"/>
        <v>3681</v>
      </c>
      <c r="B374" s="54" t="s">
        <v>46</v>
      </c>
      <c r="C374" s="54" t="s">
        <v>46</v>
      </c>
      <c r="D374" s="55">
        <v>13</v>
      </c>
      <c r="E374" s="56">
        <f t="shared" si="245"/>
        <v>0.82017260000000003</v>
      </c>
      <c r="F374" s="57">
        <v>70.84</v>
      </c>
      <c r="G374" s="58">
        <f t="shared" si="246"/>
        <v>82.658889200000004</v>
      </c>
      <c r="H374" s="56">
        <v>25.193200000000001</v>
      </c>
      <c r="I374" s="56">
        <v>19.853200000000001</v>
      </c>
      <c r="J374" s="59">
        <f t="shared" si="247"/>
        <v>19.853200000000001</v>
      </c>
      <c r="K374" s="5">
        <f t="shared" si="248"/>
        <v>8.2109397333790213</v>
      </c>
      <c r="L374" s="5">
        <f t="shared" si="249"/>
        <v>2.7203498821872785E-3</v>
      </c>
      <c r="M374" s="5">
        <f t="shared" si="250"/>
        <v>2.7129696509771151E-3</v>
      </c>
      <c r="N374" s="5">
        <f t="shared" si="251"/>
        <v>4.900000000002791E-3</v>
      </c>
      <c r="O374" s="5">
        <f t="shared" si="252"/>
        <v>1.5000000000000568E-3</v>
      </c>
      <c r="P374" s="9">
        <f t="shared" si="253"/>
        <v>1.17622144783875</v>
      </c>
      <c r="Q374" s="9"/>
      <c r="R374" s="5"/>
      <c r="S374" s="8"/>
      <c r="T374" s="10"/>
      <c r="U374" s="8"/>
    </row>
    <row r="375" spans="1:22">
      <c r="A375" s="54">
        <f t="shared" si="259"/>
        <v>3691</v>
      </c>
      <c r="B375" s="54" t="s">
        <v>46</v>
      </c>
      <c r="C375" s="54" t="s">
        <v>46</v>
      </c>
      <c r="D375" s="55">
        <v>13</v>
      </c>
      <c r="E375" s="56">
        <f t="shared" si="245"/>
        <v>0.82017260000000003</v>
      </c>
      <c r="F375" s="57">
        <v>70.84</v>
      </c>
      <c r="G375" s="58">
        <f t="shared" si="246"/>
        <v>82.663810700000013</v>
      </c>
      <c r="H375" s="56">
        <v>25.194700000000001</v>
      </c>
      <c r="I375" s="56">
        <v>19.854700000000001</v>
      </c>
      <c r="J375" s="59">
        <f t="shared" si="247"/>
        <v>19.854700000000001</v>
      </c>
      <c r="K375" s="5">
        <f t="shared" si="248"/>
        <v>8.2136527030299984</v>
      </c>
      <c r="L375" s="5">
        <f t="shared" si="249"/>
        <v>2.7129696509771151E-3</v>
      </c>
      <c r="M375" s="5">
        <f t="shared" si="250"/>
        <v>2.7056293561571465E-3</v>
      </c>
      <c r="N375" s="5">
        <f t="shared" si="251"/>
        <v>1.5000000000000568E-3</v>
      </c>
      <c r="O375" s="5">
        <f t="shared" si="252"/>
        <v>1.3099999999997891E-2</v>
      </c>
      <c r="P375" s="9">
        <f t="shared" si="253"/>
        <v>2.7002332998592382</v>
      </c>
      <c r="Q375" s="9"/>
      <c r="R375" s="5">
        <f t="shared" ref="R375" si="285">K383-K375</f>
        <v>2.1442794228358153E-2</v>
      </c>
      <c r="S375" s="8">
        <f t="shared" ref="S375" si="286">K391-K383</f>
        <v>2.0992636556552924E-2</v>
      </c>
      <c r="T375" s="10">
        <f t="shared" ref="T375" si="287">I383-I375</f>
        <v>3.5099999999999909E-2</v>
      </c>
      <c r="U375" s="8">
        <f t="shared" ref="U375" si="288">I391-I383</f>
        <v>5.8099999999999596E-2</v>
      </c>
      <c r="V375">
        <f t="shared" ref="V375" si="289">(((T375/R375)*S375)+((U375/S375)*R375))/(R375+S375)</f>
        <v>2.2082727136598028</v>
      </c>
    </row>
    <row r="376" spans="1:22">
      <c r="A376" s="54">
        <f t="shared" si="259"/>
        <v>3701</v>
      </c>
      <c r="B376" s="54" t="s">
        <v>46</v>
      </c>
      <c r="C376" s="54" t="s">
        <v>46</v>
      </c>
      <c r="D376" s="55">
        <v>13</v>
      </c>
      <c r="E376" s="56">
        <f t="shared" si="245"/>
        <v>0.82017260000000003</v>
      </c>
      <c r="F376" s="57">
        <v>70.84</v>
      </c>
      <c r="G376" s="58">
        <f t="shared" si="246"/>
        <v>82.706791800000005</v>
      </c>
      <c r="H376" s="56">
        <v>25.207799999999999</v>
      </c>
      <c r="I376" s="56">
        <v>19.867799999999999</v>
      </c>
      <c r="J376" s="59">
        <f t="shared" si="247"/>
        <v>19.867799999999999</v>
      </c>
      <c r="K376" s="5">
        <f t="shared" si="248"/>
        <v>8.2163583323861555</v>
      </c>
      <c r="L376" s="5">
        <f t="shared" si="249"/>
        <v>2.7056293561571465E-3</v>
      </c>
      <c r="M376" s="5">
        <f t="shared" si="250"/>
        <v>2.6983286744428625E-3</v>
      </c>
      <c r="N376" s="5">
        <f t="shared" si="251"/>
        <v>1.3099999999997891E-2</v>
      </c>
      <c r="O376" s="5">
        <f t="shared" si="252"/>
        <v>9.9999999999766942E-5</v>
      </c>
      <c r="P376" s="9">
        <f t="shared" si="253"/>
        <v>2.4361629682203096</v>
      </c>
      <c r="Q376" s="9"/>
      <c r="R376" s="5"/>
      <c r="S376" s="8"/>
      <c r="T376" s="10"/>
      <c r="U376" s="8"/>
    </row>
    <row r="377" spans="1:22">
      <c r="A377" s="54">
        <f t="shared" si="259"/>
        <v>3711</v>
      </c>
      <c r="B377" s="54" t="s">
        <v>46</v>
      </c>
      <c r="C377" s="54" t="s">
        <v>46</v>
      </c>
      <c r="D377" s="55">
        <v>13</v>
      </c>
      <c r="E377" s="56">
        <f t="shared" si="245"/>
        <v>0.82017260000000003</v>
      </c>
      <c r="F377" s="57">
        <v>70.84</v>
      </c>
      <c r="G377" s="58">
        <f t="shared" si="246"/>
        <v>82.707119899999995</v>
      </c>
      <c r="H377" s="56">
        <v>25.207899999999999</v>
      </c>
      <c r="I377" s="56">
        <v>19.867899999999999</v>
      </c>
      <c r="J377" s="59">
        <f t="shared" si="247"/>
        <v>19.867899999999999</v>
      </c>
      <c r="K377" s="5">
        <f t="shared" si="248"/>
        <v>8.2190566610605984</v>
      </c>
      <c r="L377" s="5">
        <f t="shared" si="249"/>
        <v>2.6983286744428625E-3</v>
      </c>
      <c r="M377" s="5">
        <f t="shared" si="250"/>
        <v>2.6910672860243068E-3</v>
      </c>
      <c r="N377" s="5">
        <f t="shared" si="251"/>
        <v>9.9999999999766942E-5</v>
      </c>
      <c r="O377" s="5">
        <f t="shared" si="252"/>
        <v>8.8000000000008072E-3</v>
      </c>
      <c r="P377" s="9">
        <f t="shared" si="253"/>
        <v>1.6557470011992452</v>
      </c>
      <c r="Q377" s="9"/>
      <c r="R377" s="9"/>
      <c r="U377" s="8"/>
    </row>
    <row r="378" spans="1:22">
      <c r="A378" s="54">
        <f t="shared" si="259"/>
        <v>3721</v>
      </c>
      <c r="B378" s="54" t="s">
        <v>46</v>
      </c>
      <c r="C378" s="54" t="s">
        <v>46</v>
      </c>
      <c r="D378" s="55">
        <v>13</v>
      </c>
      <c r="E378" s="56">
        <f t="shared" si="245"/>
        <v>0.82017260000000003</v>
      </c>
      <c r="F378" s="57">
        <v>70.84</v>
      </c>
      <c r="G378" s="58">
        <f t="shared" si="246"/>
        <v>82.735992699999997</v>
      </c>
      <c r="H378" s="56">
        <v>25.216699999999999</v>
      </c>
      <c r="I378" s="56">
        <v>19.8767</v>
      </c>
      <c r="J378" s="59">
        <f t="shared" si="247"/>
        <v>19.8767</v>
      </c>
      <c r="K378" s="5">
        <f t="shared" si="248"/>
        <v>8.2217477283466227</v>
      </c>
      <c r="L378" s="5">
        <f t="shared" si="249"/>
        <v>2.6910672860243068E-3</v>
      </c>
      <c r="M378" s="5">
        <f t="shared" si="250"/>
        <v>2.6838448745358789E-3</v>
      </c>
      <c r="N378" s="5">
        <f t="shared" si="251"/>
        <v>8.8000000000008072E-3</v>
      </c>
      <c r="O378" s="5">
        <f t="shared" si="252"/>
        <v>-7.4000000000005173E-3</v>
      </c>
      <c r="P378" s="9">
        <f t="shared" si="253"/>
        <v>0.25237030866247734</v>
      </c>
      <c r="Q378" s="9"/>
      <c r="R378" s="5"/>
      <c r="S378" s="8"/>
      <c r="T378" s="10"/>
      <c r="U378" s="8"/>
    </row>
    <row r="379" spans="1:22">
      <c r="A379" s="54">
        <f t="shared" si="259"/>
        <v>3731</v>
      </c>
      <c r="B379" s="54" t="s">
        <v>46</v>
      </c>
      <c r="C379" s="54" t="s">
        <v>46</v>
      </c>
      <c r="D379" s="55">
        <v>13</v>
      </c>
      <c r="E379" s="56">
        <f t="shared" si="245"/>
        <v>0.82017260000000003</v>
      </c>
      <c r="F379" s="57">
        <v>70.84</v>
      </c>
      <c r="G379" s="58">
        <f t="shared" si="246"/>
        <v>82.7117133</v>
      </c>
      <c r="H379" s="56">
        <v>25.209299999999999</v>
      </c>
      <c r="I379" s="56">
        <v>19.869299999999999</v>
      </c>
      <c r="J379" s="59">
        <f t="shared" si="247"/>
        <v>19.869299999999999</v>
      </c>
      <c r="K379" s="5">
        <f t="shared" si="248"/>
        <v>8.2244315732211586</v>
      </c>
      <c r="L379" s="5">
        <f t="shared" si="249"/>
        <v>2.6838448745358789E-3</v>
      </c>
      <c r="M379" s="5">
        <f t="shared" si="250"/>
        <v>2.6766611269870566E-3</v>
      </c>
      <c r="N379" s="5">
        <f t="shared" si="251"/>
        <v>-7.4000000000005173E-3</v>
      </c>
      <c r="O379" s="5">
        <f t="shared" si="252"/>
        <v>-2.9999999999930083E-4</v>
      </c>
      <c r="P379" s="9">
        <f t="shared" si="253"/>
        <v>-1.4328867177016575</v>
      </c>
      <c r="Q379" s="9"/>
      <c r="R379" s="5"/>
      <c r="S379" s="8"/>
      <c r="T379" s="10"/>
      <c r="U379" s="8"/>
    </row>
    <row r="380" spans="1:22">
      <c r="A380" s="54">
        <f t="shared" si="259"/>
        <v>3741</v>
      </c>
      <c r="B380" s="54" t="s">
        <v>46</v>
      </c>
      <c r="C380" s="54" t="s">
        <v>46</v>
      </c>
      <c r="D380" s="55">
        <v>13</v>
      </c>
      <c r="E380" s="56">
        <f t="shared" si="245"/>
        <v>0.82017260000000003</v>
      </c>
      <c r="F380" s="57">
        <v>70.84</v>
      </c>
      <c r="G380" s="58">
        <f t="shared" si="246"/>
        <v>82.710729000000001</v>
      </c>
      <c r="H380" s="56">
        <v>25.209</v>
      </c>
      <c r="I380" s="56">
        <v>19.869</v>
      </c>
      <c r="J380" s="59">
        <f t="shared" si="247"/>
        <v>19.869</v>
      </c>
      <c r="K380" s="5">
        <f t="shared" si="248"/>
        <v>8.2271082343481456</v>
      </c>
      <c r="L380" s="5">
        <f t="shared" si="249"/>
        <v>2.6766611269870566E-3</v>
      </c>
      <c r="M380" s="5">
        <f t="shared" si="250"/>
        <v>2.6695157337410791E-3</v>
      </c>
      <c r="N380" s="5">
        <f t="shared" si="251"/>
        <v>-2.9999999999930083E-4</v>
      </c>
      <c r="O380" s="5">
        <f t="shared" si="252"/>
        <v>9.0000000000145519E-4</v>
      </c>
      <c r="P380" s="9">
        <f t="shared" si="253"/>
        <v>0.11283013401191688</v>
      </c>
      <c r="Q380" s="9"/>
      <c r="R380" s="9"/>
      <c r="U380" s="8"/>
    </row>
    <row r="381" spans="1:22">
      <c r="A381" s="54">
        <f t="shared" si="259"/>
        <v>3751</v>
      </c>
      <c r="B381" s="54" t="s">
        <v>46</v>
      </c>
      <c r="C381" s="54" t="s">
        <v>46</v>
      </c>
      <c r="D381" s="55">
        <v>13</v>
      </c>
      <c r="E381" s="56">
        <f t="shared" si="245"/>
        <v>0.82017260000000003</v>
      </c>
      <c r="F381" s="57">
        <v>70.84</v>
      </c>
      <c r="G381" s="58">
        <f t="shared" si="246"/>
        <v>82.713681900000012</v>
      </c>
      <c r="H381" s="56">
        <v>25.209900000000001</v>
      </c>
      <c r="I381" s="56">
        <v>19.869900000000001</v>
      </c>
      <c r="J381" s="59">
        <f t="shared" si="247"/>
        <v>19.869900000000001</v>
      </c>
      <c r="K381" s="5">
        <f t="shared" si="248"/>
        <v>8.2297777500818867</v>
      </c>
      <c r="L381" s="5">
        <f t="shared" si="249"/>
        <v>2.6695157337410791E-3</v>
      </c>
      <c r="M381" s="5">
        <f t="shared" si="250"/>
        <v>2.6624083884492222E-3</v>
      </c>
      <c r="N381" s="5">
        <f t="shared" si="251"/>
        <v>9.0000000000145519E-4</v>
      </c>
      <c r="O381" s="5">
        <f t="shared" si="252"/>
        <v>9.2999999999996419E-3</v>
      </c>
      <c r="P381" s="9">
        <f t="shared" si="253"/>
        <v>1.917212268553464</v>
      </c>
      <c r="Q381" s="9"/>
      <c r="R381" s="5"/>
      <c r="S381" s="8"/>
      <c r="T381" s="10"/>
      <c r="U381" s="8"/>
    </row>
    <row r="382" spans="1:22">
      <c r="A382" s="54">
        <f t="shared" si="259"/>
        <v>3761</v>
      </c>
      <c r="B382" s="54" t="s">
        <v>46</v>
      </c>
      <c r="C382" s="54" t="s">
        <v>46</v>
      </c>
      <c r="D382" s="55">
        <v>13</v>
      </c>
      <c r="E382" s="56">
        <f t="shared" si="245"/>
        <v>0.82017260000000003</v>
      </c>
      <c r="F382" s="57">
        <v>70.84</v>
      </c>
      <c r="G382" s="58">
        <f t="shared" si="246"/>
        <v>82.744195200000007</v>
      </c>
      <c r="H382" s="56">
        <v>25.219200000000001</v>
      </c>
      <c r="I382" s="56">
        <v>19.879200000000001</v>
      </c>
      <c r="J382" s="59">
        <f t="shared" si="247"/>
        <v>19.879200000000001</v>
      </c>
      <c r="K382" s="5">
        <f t="shared" si="248"/>
        <v>8.2324401584703359</v>
      </c>
      <c r="L382" s="5">
        <f t="shared" si="249"/>
        <v>2.6624083884492222E-3</v>
      </c>
      <c r="M382" s="5">
        <f t="shared" si="250"/>
        <v>2.6553387880206003E-3</v>
      </c>
      <c r="N382" s="5">
        <f t="shared" si="251"/>
        <v>9.2999999999996419E-3</v>
      </c>
      <c r="O382" s="5">
        <f t="shared" si="252"/>
        <v>1.0600000000000165E-2</v>
      </c>
      <c r="P382" s="9">
        <f t="shared" si="253"/>
        <v>3.7428494096779623</v>
      </c>
      <c r="Q382" s="9"/>
      <c r="R382" s="5"/>
      <c r="S382" s="8"/>
      <c r="T382" s="10"/>
      <c r="U382" s="8"/>
    </row>
    <row r="383" spans="1:22">
      <c r="A383" s="54">
        <f t="shared" si="259"/>
        <v>3771</v>
      </c>
      <c r="B383" s="54" t="s">
        <v>46</v>
      </c>
      <c r="C383" s="54" t="s">
        <v>46</v>
      </c>
      <c r="D383" s="55">
        <v>13</v>
      </c>
      <c r="E383" s="56">
        <f t="shared" si="245"/>
        <v>0.82017260000000003</v>
      </c>
      <c r="F383" s="57">
        <v>70.84</v>
      </c>
      <c r="G383" s="58">
        <f t="shared" si="246"/>
        <v>82.778973800000003</v>
      </c>
      <c r="H383" s="56">
        <v>25.229800000000001</v>
      </c>
      <c r="I383" s="56">
        <v>19.889800000000001</v>
      </c>
      <c r="J383" s="59">
        <f t="shared" si="247"/>
        <v>19.889800000000001</v>
      </c>
      <c r="K383" s="5">
        <f t="shared" si="248"/>
        <v>8.2350954972583565</v>
      </c>
      <c r="L383" s="5">
        <f t="shared" si="249"/>
        <v>2.6553387880206003E-3</v>
      </c>
      <c r="M383" s="5">
        <f t="shared" si="250"/>
        <v>2.6483066325759808E-3</v>
      </c>
      <c r="N383" s="5">
        <f t="shared" si="251"/>
        <v>1.0600000000000165E-2</v>
      </c>
      <c r="O383" s="5">
        <f t="shared" si="252"/>
        <v>1.0600000000000165E-2</v>
      </c>
      <c r="P383" s="9">
        <f t="shared" si="253"/>
        <v>3.9972646848829174</v>
      </c>
      <c r="Q383" s="9"/>
      <c r="R383" s="5">
        <f t="shared" ref="R383" si="290">K391-K383</f>
        <v>2.0992636556552924E-2</v>
      </c>
      <c r="S383" s="8">
        <f t="shared" ref="S383" si="291">K399-K391</f>
        <v>2.0560991606950907E-2</v>
      </c>
      <c r="T383" s="10">
        <f t="shared" ref="T383" si="292">I391-I383</f>
        <v>5.8099999999999596E-2</v>
      </c>
      <c r="U383" s="8">
        <f t="shared" ref="U383" si="293">I399-I391</f>
        <v>3.6400000000000432E-2</v>
      </c>
      <c r="V383">
        <f t="shared" ref="V383" si="294">(((T383/R383)*S383)+((U383/S383)*R383))/(R383+S383)</f>
        <v>2.2638100939008949</v>
      </c>
    </row>
    <row r="384" spans="1:22">
      <c r="A384" s="54">
        <f t="shared" si="259"/>
        <v>3781</v>
      </c>
      <c r="B384" s="54" t="s">
        <v>46</v>
      </c>
      <c r="C384" s="54" t="s">
        <v>46</v>
      </c>
      <c r="D384" s="55">
        <v>13</v>
      </c>
      <c r="E384" s="56">
        <f t="shared" si="245"/>
        <v>0.82017260000000003</v>
      </c>
      <c r="F384" s="57">
        <v>70.84</v>
      </c>
      <c r="G384" s="58">
        <f t="shared" si="246"/>
        <v>82.813752400000013</v>
      </c>
      <c r="H384" s="56">
        <v>25.240400000000001</v>
      </c>
      <c r="I384" s="56">
        <v>19.900400000000001</v>
      </c>
      <c r="J384" s="59">
        <f t="shared" si="247"/>
        <v>19.900400000000001</v>
      </c>
      <c r="K384" s="5">
        <f t="shared" si="248"/>
        <v>8.2377438038909325</v>
      </c>
      <c r="L384" s="5">
        <f t="shared" si="249"/>
        <v>2.6483066325759808E-3</v>
      </c>
      <c r="M384" s="5">
        <f t="shared" si="250"/>
        <v>2.6413116254015989E-3</v>
      </c>
      <c r="N384" s="5">
        <f t="shared" si="251"/>
        <v>1.0600000000000165E-2</v>
      </c>
      <c r="O384" s="5">
        <f t="shared" si="252"/>
        <v>8.4999999999979536E-3</v>
      </c>
      <c r="P384" s="9">
        <f t="shared" si="253"/>
        <v>3.6098092090386831</v>
      </c>
      <c r="Q384" s="9"/>
      <c r="R384" s="5"/>
      <c r="S384" s="8"/>
      <c r="T384" s="10"/>
      <c r="U384" s="8"/>
    </row>
    <row r="385" spans="1:22">
      <c r="A385" s="54">
        <f t="shared" si="259"/>
        <v>3791</v>
      </c>
      <c r="B385" s="54" t="s">
        <v>46</v>
      </c>
      <c r="C385" s="54" t="s">
        <v>46</v>
      </c>
      <c r="D385" s="55">
        <v>13</v>
      </c>
      <c r="E385" s="56">
        <f t="shared" si="245"/>
        <v>0.82017260000000003</v>
      </c>
      <c r="F385" s="57">
        <v>70.84</v>
      </c>
      <c r="G385" s="58">
        <f t="shared" si="246"/>
        <v>82.841640900000002</v>
      </c>
      <c r="H385" s="56">
        <v>25.248899999999999</v>
      </c>
      <c r="I385" s="56">
        <v>19.908899999999999</v>
      </c>
      <c r="J385" s="59">
        <f t="shared" si="247"/>
        <v>19.908899999999999</v>
      </c>
      <c r="K385" s="5">
        <f t="shared" si="248"/>
        <v>8.2403851155163341</v>
      </c>
      <c r="L385" s="5">
        <f t="shared" si="249"/>
        <v>2.6413116254015989E-3</v>
      </c>
      <c r="M385" s="5">
        <f t="shared" si="250"/>
        <v>2.6343534729154072E-3</v>
      </c>
      <c r="N385" s="5">
        <f t="shared" si="251"/>
        <v>8.4999999999979536E-3</v>
      </c>
      <c r="O385" s="5">
        <f t="shared" si="252"/>
        <v>1.2399999999999523E-2</v>
      </c>
      <c r="P385" s="9">
        <f t="shared" si="253"/>
        <v>3.9635495953501381</v>
      </c>
      <c r="Q385" s="9"/>
      <c r="R385" s="9"/>
      <c r="U385" s="8"/>
    </row>
    <row r="386" spans="1:22">
      <c r="A386" s="54">
        <f t="shared" si="259"/>
        <v>3801</v>
      </c>
      <c r="B386" s="54" t="s">
        <v>46</v>
      </c>
      <c r="C386" s="54" t="s">
        <v>46</v>
      </c>
      <c r="D386" s="55">
        <v>13</v>
      </c>
      <c r="E386" s="56">
        <f t="shared" si="245"/>
        <v>0.82017260000000003</v>
      </c>
      <c r="F386" s="57">
        <v>70.84</v>
      </c>
      <c r="G386" s="58">
        <f t="shared" si="246"/>
        <v>82.882325300000005</v>
      </c>
      <c r="H386" s="56">
        <v>25.261299999999999</v>
      </c>
      <c r="I386" s="56">
        <v>19.921299999999999</v>
      </c>
      <c r="J386" s="59">
        <f t="shared" si="247"/>
        <v>19.921299999999999</v>
      </c>
      <c r="K386" s="5">
        <f t="shared" si="248"/>
        <v>8.2430194689892495</v>
      </c>
      <c r="L386" s="5">
        <f t="shared" si="249"/>
        <v>2.6343534729154072E-3</v>
      </c>
      <c r="M386" s="5">
        <f t="shared" si="250"/>
        <v>2.6274318846102318E-3</v>
      </c>
      <c r="N386" s="5">
        <f t="shared" si="251"/>
        <v>1.2399999999999523E-2</v>
      </c>
      <c r="O386" s="5">
        <f t="shared" si="252"/>
        <v>7.8000000000031378E-3</v>
      </c>
      <c r="P386" s="9">
        <f t="shared" si="253"/>
        <v>3.8367144273385438</v>
      </c>
      <c r="Q386" s="9"/>
      <c r="R386" s="5"/>
      <c r="S386" s="8"/>
      <c r="T386" s="10"/>
      <c r="U386" s="8"/>
    </row>
    <row r="387" spans="1:22">
      <c r="A387" s="54">
        <f t="shared" si="259"/>
        <v>3811</v>
      </c>
      <c r="B387" s="54" t="s">
        <v>46</v>
      </c>
      <c r="C387" s="54" t="s">
        <v>46</v>
      </c>
      <c r="D387" s="55">
        <v>13</v>
      </c>
      <c r="E387" s="56">
        <f t="shared" si="245"/>
        <v>0.82017260000000003</v>
      </c>
      <c r="F387" s="57">
        <v>70.84</v>
      </c>
      <c r="G387" s="58">
        <f t="shared" si="246"/>
        <v>82.907917100000006</v>
      </c>
      <c r="H387" s="56">
        <v>25.269100000000002</v>
      </c>
      <c r="I387" s="56">
        <v>19.929100000000002</v>
      </c>
      <c r="J387" s="59">
        <f t="shared" si="247"/>
        <v>19.929100000000002</v>
      </c>
      <c r="K387" s="5">
        <f t="shared" si="248"/>
        <v>8.2456469008738598</v>
      </c>
      <c r="L387" s="5">
        <f t="shared" si="249"/>
        <v>2.6274318846102318E-3</v>
      </c>
      <c r="M387" s="5">
        <f t="shared" si="250"/>
        <v>2.6205465730395616E-3</v>
      </c>
      <c r="N387" s="5">
        <f t="shared" si="251"/>
        <v>7.8000000000031378E-3</v>
      </c>
      <c r="O387" s="5">
        <f t="shared" si="252"/>
        <v>9.2999999999996419E-3</v>
      </c>
      <c r="P387" s="9">
        <f t="shared" si="253"/>
        <v>3.2591587396132651</v>
      </c>
      <c r="Q387" s="9"/>
      <c r="R387" s="5"/>
      <c r="S387" s="8"/>
      <c r="T387" s="10"/>
      <c r="U387" s="8"/>
    </row>
    <row r="388" spans="1:22">
      <c r="A388" s="54">
        <f t="shared" si="259"/>
        <v>3821</v>
      </c>
      <c r="B388" s="54" t="s">
        <v>46</v>
      </c>
      <c r="C388" s="54" t="s">
        <v>46</v>
      </c>
      <c r="D388" s="55">
        <v>13</v>
      </c>
      <c r="E388" s="56">
        <f t="shared" si="245"/>
        <v>0.82017260000000003</v>
      </c>
      <c r="F388" s="57">
        <v>70.84</v>
      </c>
      <c r="G388" s="58">
        <f t="shared" si="246"/>
        <v>82.938430400000001</v>
      </c>
      <c r="H388" s="56">
        <v>25.278400000000001</v>
      </c>
      <c r="I388" s="56">
        <v>19.938400000000001</v>
      </c>
      <c r="J388" s="59">
        <f t="shared" si="247"/>
        <v>19.938400000000001</v>
      </c>
      <c r="K388" s="5">
        <f t="shared" si="248"/>
        <v>8.2482674474468993</v>
      </c>
      <c r="L388" s="5">
        <f t="shared" si="249"/>
        <v>2.6205465730395616E-3</v>
      </c>
      <c r="M388" s="5">
        <f t="shared" si="250"/>
        <v>2.6136972537500469E-3</v>
      </c>
      <c r="N388" s="5">
        <f t="shared" si="251"/>
        <v>9.2999999999996419E-3</v>
      </c>
      <c r="O388" s="5">
        <f t="shared" si="252"/>
        <v>1.1799999999997368E-2</v>
      </c>
      <c r="P388" s="9">
        <f t="shared" si="253"/>
        <v>4.0324096024810485</v>
      </c>
      <c r="Q388" s="9"/>
      <c r="R388" s="9"/>
      <c r="U388" s="8"/>
    </row>
    <row r="389" spans="1:22">
      <c r="A389" s="54">
        <f t="shared" si="259"/>
        <v>3831</v>
      </c>
      <c r="B389" s="54" t="s">
        <v>46</v>
      </c>
      <c r="C389" s="54" t="s">
        <v>46</v>
      </c>
      <c r="D389" s="55">
        <v>13</v>
      </c>
      <c r="E389" s="56">
        <f t="shared" ref="E389:E437" si="295">D389*0.0630902</f>
        <v>0.82017260000000003</v>
      </c>
      <c r="F389" s="57">
        <v>70.84</v>
      </c>
      <c r="G389" s="58">
        <f t="shared" ref="G389:G452" si="296">H389*3.281</f>
        <v>82.977146199999993</v>
      </c>
      <c r="H389" s="56">
        <v>25.290199999999999</v>
      </c>
      <c r="I389" s="56">
        <v>19.950199999999999</v>
      </c>
      <c r="J389" s="59">
        <f t="shared" ref="J389:J437" si="297">I389</f>
        <v>19.950199999999999</v>
      </c>
      <c r="K389" s="5">
        <f t="shared" ref="K389:K437" si="298">LN(A389)</f>
        <v>8.2508811447006494</v>
      </c>
      <c r="L389" s="5">
        <f t="shared" ref="L389:L452" si="299">K389-K388</f>
        <v>2.6136972537500469E-3</v>
      </c>
      <c r="M389" s="5">
        <f t="shared" ref="M389:M452" si="300">K390-K389</f>
        <v>2.6068836452548538E-3</v>
      </c>
      <c r="N389" s="5">
        <f t="shared" ref="N389:N452" si="301">I389-I388</f>
        <v>1.1799999999997368E-2</v>
      </c>
      <c r="O389" s="5">
        <f t="shared" ref="O389:O452" si="302">I390-I389</f>
        <v>2.7000000000008129E-3</v>
      </c>
      <c r="P389" s="9">
        <f t="shared" ref="P389:P452" si="303">(((N389/L389)*M389)+((O389/M389)*L389))/(L389+M389)</f>
        <v>2.7729281515132711</v>
      </c>
      <c r="Q389" s="9"/>
      <c r="R389" s="5"/>
      <c r="S389" s="8"/>
      <c r="T389" s="10"/>
      <c r="U389" s="8"/>
    </row>
    <row r="390" spans="1:22">
      <c r="A390" s="54">
        <f t="shared" si="259"/>
        <v>3841</v>
      </c>
      <c r="B390" s="54" t="s">
        <v>46</v>
      </c>
      <c r="C390" s="54" t="s">
        <v>46</v>
      </c>
      <c r="D390" s="55">
        <v>13</v>
      </c>
      <c r="E390" s="56">
        <f t="shared" si="295"/>
        <v>0.82017260000000003</v>
      </c>
      <c r="F390" s="57">
        <v>70.84</v>
      </c>
      <c r="G390" s="58">
        <f t="shared" si="296"/>
        <v>82.986004899999998</v>
      </c>
      <c r="H390" s="56">
        <v>25.292899999999999</v>
      </c>
      <c r="I390" s="56">
        <v>19.9529</v>
      </c>
      <c r="J390" s="59">
        <f t="shared" si="297"/>
        <v>19.9529</v>
      </c>
      <c r="K390" s="5">
        <f t="shared" si="298"/>
        <v>8.2534880283459042</v>
      </c>
      <c r="L390" s="5">
        <f t="shared" si="299"/>
        <v>2.6068836452548538E-3</v>
      </c>
      <c r="M390" s="5">
        <f t="shared" si="300"/>
        <v>2.6001054690052428E-3</v>
      </c>
      <c r="N390" s="5">
        <f t="shared" si="301"/>
        <v>2.7000000000008129E-3</v>
      </c>
      <c r="O390" s="5">
        <f t="shared" si="302"/>
        <v>-4.9999999999990052E-3</v>
      </c>
      <c r="P390" s="9">
        <f t="shared" si="303"/>
        <v>-0.4455655011758291</v>
      </c>
      <c r="Q390" s="9"/>
      <c r="R390" s="5"/>
      <c r="S390" s="8"/>
      <c r="T390" s="10"/>
      <c r="U390" s="8"/>
    </row>
    <row r="391" spans="1:22">
      <c r="A391" s="54">
        <f t="shared" si="259"/>
        <v>3851</v>
      </c>
      <c r="B391" s="54" t="s">
        <v>46</v>
      </c>
      <c r="C391" s="54" t="s">
        <v>46</v>
      </c>
      <c r="D391" s="55">
        <v>13</v>
      </c>
      <c r="E391" s="56">
        <f t="shared" si="295"/>
        <v>0.82017260000000003</v>
      </c>
      <c r="F391" s="57">
        <v>70.84</v>
      </c>
      <c r="G391" s="58">
        <f t="shared" si="296"/>
        <v>82.969599900000006</v>
      </c>
      <c r="H391" s="56">
        <v>25.2879</v>
      </c>
      <c r="I391" s="56">
        <v>19.947900000000001</v>
      </c>
      <c r="J391" s="59">
        <f t="shared" si="297"/>
        <v>19.947900000000001</v>
      </c>
      <c r="K391" s="5">
        <f t="shared" si="298"/>
        <v>8.2560881338149095</v>
      </c>
      <c r="L391" s="5">
        <f t="shared" si="299"/>
        <v>2.6001054690052428E-3</v>
      </c>
      <c r="M391" s="5">
        <f t="shared" si="300"/>
        <v>2.5933624493266194E-3</v>
      </c>
      <c r="N391" s="5">
        <f t="shared" si="301"/>
        <v>-4.9999999999990052E-3</v>
      </c>
      <c r="O391" s="5">
        <f t="shared" si="302"/>
        <v>6.7999999999983629E-3</v>
      </c>
      <c r="P391" s="9">
        <f t="shared" si="303"/>
        <v>0.35249039282670397</v>
      </c>
      <c r="Q391" s="9"/>
      <c r="R391" s="5">
        <f t="shared" ref="R391" si="304">K399-K391</f>
        <v>2.0560991606950907E-2</v>
      </c>
      <c r="S391" s="8">
        <f t="shared" ref="S391" si="305">K407-K399</f>
        <v>2.0146740348192083E-2</v>
      </c>
      <c r="T391" s="10">
        <f t="shared" ref="T391" si="306">I399-I391</f>
        <v>3.6400000000000432E-2</v>
      </c>
      <c r="U391" s="8">
        <f t="shared" ref="U391" si="307">I407-I399</f>
        <v>-1.6999999999995907E-3</v>
      </c>
      <c r="V391">
        <f t="shared" ref="V391" si="308">(((T391/R391)*S391)+((U391/S391)*R391))/(R391+S391)</f>
        <v>0.83354382114113268</v>
      </c>
    </row>
    <row r="392" spans="1:22">
      <c r="A392" s="54">
        <f t="shared" ref="A392:A407" si="309">A391+10</f>
        <v>3861</v>
      </c>
      <c r="B392" s="54" t="s">
        <v>46</v>
      </c>
      <c r="C392" s="54" t="s">
        <v>46</v>
      </c>
      <c r="D392" s="55">
        <v>13</v>
      </c>
      <c r="E392" s="56">
        <f t="shared" si="295"/>
        <v>0.82017260000000003</v>
      </c>
      <c r="F392" s="57">
        <v>70.84</v>
      </c>
      <c r="G392" s="58">
        <f t="shared" si="296"/>
        <v>82.991910700000005</v>
      </c>
      <c r="H392" s="56">
        <v>25.294699999999999</v>
      </c>
      <c r="I392" s="56">
        <v>19.954699999999999</v>
      </c>
      <c r="J392" s="59">
        <f t="shared" si="297"/>
        <v>19.954699999999999</v>
      </c>
      <c r="K392" s="5">
        <f t="shared" si="298"/>
        <v>8.2586814962642361</v>
      </c>
      <c r="L392" s="5">
        <f t="shared" si="299"/>
        <v>2.5933624493266194E-3</v>
      </c>
      <c r="M392" s="5">
        <f t="shared" si="300"/>
        <v>2.5866543134114295E-3</v>
      </c>
      <c r="N392" s="5">
        <f t="shared" si="301"/>
        <v>6.7999999999983629E-3</v>
      </c>
      <c r="O392" s="5">
        <f t="shared" si="302"/>
        <v>6.8000000000019156E-3</v>
      </c>
      <c r="P392" s="9">
        <f t="shared" si="303"/>
        <v>2.6254829353411795</v>
      </c>
      <c r="Q392" s="9"/>
      <c r="R392" s="5"/>
      <c r="S392" s="8"/>
      <c r="T392" s="10"/>
      <c r="U392" s="8"/>
    </row>
    <row r="393" spans="1:22">
      <c r="A393" s="54">
        <f t="shared" si="309"/>
        <v>3871</v>
      </c>
      <c r="B393" s="54" t="s">
        <v>46</v>
      </c>
      <c r="C393" s="54" t="s">
        <v>46</v>
      </c>
      <c r="D393" s="55">
        <v>13</v>
      </c>
      <c r="E393" s="56">
        <f t="shared" si="295"/>
        <v>0.82017260000000003</v>
      </c>
      <c r="F393" s="57">
        <v>70.84</v>
      </c>
      <c r="G393" s="58">
        <f t="shared" si="296"/>
        <v>83.014221500000005</v>
      </c>
      <c r="H393" s="56">
        <v>25.301500000000001</v>
      </c>
      <c r="I393" s="56">
        <v>19.961500000000001</v>
      </c>
      <c r="J393" s="59">
        <f t="shared" si="297"/>
        <v>19.961500000000001</v>
      </c>
      <c r="K393" s="5">
        <f t="shared" si="298"/>
        <v>8.2612681505776475</v>
      </c>
      <c r="L393" s="5">
        <f t="shared" si="299"/>
        <v>2.5866543134114295E-3</v>
      </c>
      <c r="M393" s="5">
        <f t="shared" si="300"/>
        <v>2.5799807912587625E-3</v>
      </c>
      <c r="N393" s="5">
        <f t="shared" si="301"/>
        <v>6.8000000000019156E-3</v>
      </c>
      <c r="O393" s="5">
        <f t="shared" si="302"/>
        <v>-1.9999999999988916E-3</v>
      </c>
      <c r="P393" s="9">
        <f t="shared" si="303"/>
        <v>0.92464103088038163</v>
      </c>
      <c r="Q393" s="9"/>
      <c r="R393" s="9"/>
      <c r="U393" s="8"/>
    </row>
    <row r="394" spans="1:22">
      <c r="A394" s="54">
        <f t="shared" si="309"/>
        <v>3881</v>
      </c>
      <c r="B394" s="54" t="s">
        <v>46</v>
      </c>
      <c r="C394" s="54" t="s">
        <v>46</v>
      </c>
      <c r="D394" s="55">
        <v>13</v>
      </c>
      <c r="E394" s="56">
        <f t="shared" si="295"/>
        <v>0.82017260000000003</v>
      </c>
      <c r="F394" s="57">
        <v>70.84</v>
      </c>
      <c r="G394" s="58">
        <f t="shared" si="296"/>
        <v>83.007659500000003</v>
      </c>
      <c r="H394" s="56">
        <v>25.299500000000002</v>
      </c>
      <c r="I394" s="56">
        <v>19.959500000000002</v>
      </c>
      <c r="J394" s="59">
        <f t="shared" si="297"/>
        <v>19.959500000000002</v>
      </c>
      <c r="K394" s="5">
        <f t="shared" si="298"/>
        <v>8.2638481313689063</v>
      </c>
      <c r="L394" s="5">
        <f t="shared" si="299"/>
        <v>2.5799807912587625E-3</v>
      </c>
      <c r="M394" s="5">
        <f t="shared" si="300"/>
        <v>2.5733416156477062E-3</v>
      </c>
      <c r="N394" s="5">
        <f t="shared" si="301"/>
        <v>-1.9999999999988916E-3</v>
      </c>
      <c r="O394" s="5">
        <f t="shared" si="302"/>
        <v>-1.8000000000029104E-3</v>
      </c>
      <c r="P394" s="9">
        <f t="shared" si="303"/>
        <v>-0.73729081588696288</v>
      </c>
      <c r="Q394" s="9"/>
      <c r="R394" s="5"/>
      <c r="S394" s="8"/>
      <c r="T394" s="10"/>
      <c r="U394" s="8"/>
    </row>
    <row r="395" spans="1:22">
      <c r="A395" s="54">
        <f t="shared" si="309"/>
        <v>3891</v>
      </c>
      <c r="B395" s="54" t="s">
        <v>46</v>
      </c>
      <c r="C395" s="54" t="s">
        <v>46</v>
      </c>
      <c r="D395" s="55">
        <v>13</v>
      </c>
      <c r="E395" s="56">
        <f t="shared" si="295"/>
        <v>0.82017260000000003</v>
      </c>
      <c r="F395" s="57">
        <v>70.84</v>
      </c>
      <c r="G395" s="58">
        <f t="shared" si="296"/>
        <v>83.001753699999995</v>
      </c>
      <c r="H395" s="56">
        <v>25.297699999999999</v>
      </c>
      <c r="I395" s="56">
        <v>19.957699999999999</v>
      </c>
      <c r="J395" s="59">
        <f t="shared" si="297"/>
        <v>19.957699999999999</v>
      </c>
      <c r="K395" s="5">
        <f t="shared" si="298"/>
        <v>8.266421472984554</v>
      </c>
      <c r="L395" s="5">
        <f t="shared" si="299"/>
        <v>2.5733416156477062E-3</v>
      </c>
      <c r="M395" s="5">
        <f t="shared" si="300"/>
        <v>2.5667365221018201E-3</v>
      </c>
      <c r="N395" s="5">
        <f t="shared" si="301"/>
        <v>-1.8000000000029104E-3</v>
      </c>
      <c r="O395" s="5">
        <f t="shared" si="302"/>
        <v>1.0200000000001097E-2</v>
      </c>
      <c r="P395" s="9">
        <f t="shared" si="303"/>
        <v>1.6402218023297892</v>
      </c>
      <c r="Q395" s="9"/>
      <c r="R395" s="5"/>
      <c r="S395" s="8"/>
      <c r="T395" s="10"/>
      <c r="U395" s="8"/>
    </row>
    <row r="396" spans="1:22">
      <c r="A396" s="54">
        <f t="shared" si="309"/>
        <v>3901</v>
      </c>
      <c r="B396" s="54" t="s">
        <v>46</v>
      </c>
      <c r="C396" s="54" t="s">
        <v>46</v>
      </c>
      <c r="D396" s="55">
        <v>13</v>
      </c>
      <c r="E396" s="56">
        <f t="shared" si="295"/>
        <v>0.82017260000000003</v>
      </c>
      <c r="F396" s="57">
        <v>70.84</v>
      </c>
      <c r="G396" s="58">
        <f t="shared" si="296"/>
        <v>83.035219900000001</v>
      </c>
      <c r="H396" s="56">
        <v>25.3079</v>
      </c>
      <c r="I396" s="56">
        <v>19.9679</v>
      </c>
      <c r="J396" s="59">
        <f t="shared" si="297"/>
        <v>19.9679</v>
      </c>
      <c r="K396" s="5">
        <f t="shared" si="298"/>
        <v>8.2689882095066558</v>
      </c>
      <c r="L396" s="5">
        <f t="shared" si="299"/>
        <v>2.5667365221018201E-3</v>
      </c>
      <c r="M396" s="5">
        <f t="shared" si="300"/>
        <v>2.5601652488589366E-3</v>
      </c>
      <c r="N396" s="5">
        <f t="shared" si="301"/>
        <v>1.0200000000001097E-2</v>
      </c>
      <c r="O396" s="5">
        <f t="shared" si="302"/>
        <v>6.0999999999999943E-3</v>
      </c>
      <c r="P396" s="9">
        <f t="shared" si="303"/>
        <v>3.1772684808963607</v>
      </c>
      <c r="Q396" s="9"/>
      <c r="R396" s="9"/>
      <c r="U396" s="8"/>
    </row>
    <row r="397" spans="1:22">
      <c r="A397" s="54">
        <f t="shared" si="309"/>
        <v>3911</v>
      </c>
      <c r="B397" s="54" t="s">
        <v>46</v>
      </c>
      <c r="C397" s="54" t="s">
        <v>46</v>
      </c>
      <c r="D397" s="55">
        <v>13</v>
      </c>
      <c r="E397" s="56">
        <f t="shared" si="295"/>
        <v>0.82017260000000003</v>
      </c>
      <c r="F397" s="57">
        <v>70.84</v>
      </c>
      <c r="G397" s="58">
        <f t="shared" si="296"/>
        <v>83.055233999999999</v>
      </c>
      <c r="H397" s="56">
        <v>25.314</v>
      </c>
      <c r="I397" s="56">
        <v>19.974</v>
      </c>
      <c r="J397" s="59">
        <f t="shared" si="297"/>
        <v>19.974</v>
      </c>
      <c r="K397" s="5">
        <f t="shared" si="298"/>
        <v>8.2715483747555147</v>
      </c>
      <c r="L397" s="5">
        <f t="shared" si="299"/>
        <v>2.5601652488589366E-3</v>
      </c>
      <c r="M397" s="5">
        <f t="shared" si="300"/>
        <v>2.5536275368160943E-3</v>
      </c>
      <c r="N397" s="5">
        <f t="shared" si="301"/>
        <v>6.0999999999999943E-3</v>
      </c>
      <c r="O397" s="5">
        <f t="shared" si="302"/>
        <v>9.1999999999998749E-3</v>
      </c>
      <c r="P397" s="9">
        <f t="shared" si="303"/>
        <v>2.9934682608855612</v>
      </c>
      <c r="Q397" s="9"/>
      <c r="R397" s="5"/>
      <c r="S397" s="8"/>
      <c r="T397" s="10"/>
      <c r="U397" s="8"/>
    </row>
    <row r="398" spans="1:22">
      <c r="A398" s="54">
        <f t="shared" si="309"/>
        <v>3921</v>
      </c>
      <c r="B398" s="54" t="s">
        <v>46</v>
      </c>
      <c r="C398" s="54" t="s">
        <v>46</v>
      </c>
      <c r="D398" s="55">
        <v>13</v>
      </c>
      <c r="E398" s="56">
        <f t="shared" si="295"/>
        <v>0.82017260000000003</v>
      </c>
      <c r="F398" s="57">
        <v>70.84</v>
      </c>
      <c r="G398" s="58">
        <f t="shared" si="296"/>
        <v>83.085419200000004</v>
      </c>
      <c r="H398" s="56">
        <v>25.3232</v>
      </c>
      <c r="I398" s="56">
        <v>19.9832</v>
      </c>
      <c r="J398" s="59">
        <f t="shared" si="297"/>
        <v>19.9832</v>
      </c>
      <c r="K398" s="5">
        <f t="shared" si="298"/>
        <v>8.2741020022923308</v>
      </c>
      <c r="L398" s="5">
        <f t="shared" si="299"/>
        <v>2.5536275368160943E-3</v>
      </c>
      <c r="M398" s="5">
        <f t="shared" si="300"/>
        <v>2.5471231295295382E-3</v>
      </c>
      <c r="N398" s="5">
        <f t="shared" si="301"/>
        <v>9.1999999999998749E-3</v>
      </c>
      <c r="O398" s="5">
        <f t="shared" si="302"/>
        <v>1.1000000000009891E-3</v>
      </c>
      <c r="P398" s="9">
        <f t="shared" si="303"/>
        <v>2.0152671868770731</v>
      </c>
      <c r="Q398" s="9"/>
      <c r="R398" s="5"/>
      <c r="S398" s="8"/>
      <c r="T398" s="10"/>
      <c r="U398" s="8"/>
    </row>
    <row r="399" spans="1:22">
      <c r="A399" s="54">
        <f t="shared" si="309"/>
        <v>3931</v>
      </c>
      <c r="B399" s="54" t="s">
        <v>46</v>
      </c>
      <c r="C399" s="54" t="s">
        <v>46</v>
      </c>
      <c r="D399" s="55">
        <v>13</v>
      </c>
      <c r="E399" s="56">
        <f t="shared" si="295"/>
        <v>0.82017260000000003</v>
      </c>
      <c r="F399" s="57">
        <v>70.84</v>
      </c>
      <c r="G399" s="58">
        <f t="shared" si="296"/>
        <v>83.08902830000001</v>
      </c>
      <c r="H399" s="56">
        <v>25.324300000000001</v>
      </c>
      <c r="I399" s="56">
        <v>19.984300000000001</v>
      </c>
      <c r="J399" s="59">
        <f t="shared" si="297"/>
        <v>19.984300000000001</v>
      </c>
      <c r="K399" s="5">
        <f t="shared" si="298"/>
        <v>8.2766491254218604</v>
      </c>
      <c r="L399" s="5">
        <f t="shared" si="299"/>
        <v>2.5471231295295382E-3</v>
      </c>
      <c r="M399" s="5">
        <f t="shared" si="300"/>
        <v>2.5406517731436651E-3</v>
      </c>
      <c r="N399" s="5">
        <f t="shared" si="301"/>
        <v>1.1000000000009891E-3</v>
      </c>
      <c r="O399" s="5">
        <f t="shared" si="302"/>
        <v>4.199999999997317E-3</v>
      </c>
      <c r="P399" s="9">
        <f t="shared" si="303"/>
        <v>1.0432661243848873</v>
      </c>
      <c r="Q399" s="9"/>
      <c r="R399" s="5">
        <f t="shared" ref="R399" si="310">K407-K399</f>
        <v>2.0146740348192083E-2</v>
      </c>
      <c r="S399" s="8">
        <f t="shared" ref="S399" si="311">K415-K407</f>
        <v>1.9748852159345631E-2</v>
      </c>
      <c r="T399" s="10">
        <f t="shared" ref="T399" si="312">I407-I399</f>
        <v>-1.6999999999995907E-3</v>
      </c>
      <c r="U399" s="8">
        <f t="shared" ref="U399" si="313">I415-I407</f>
        <v>3.6999999999984823E-3</v>
      </c>
      <c r="V399">
        <f t="shared" ref="V399" si="314">(((T399/R399)*S399)+((U399/S399)*R399))/(R399+S399)</f>
        <v>5.2840914001411922E-2</v>
      </c>
    </row>
    <row r="400" spans="1:22">
      <c r="A400" s="54">
        <f t="shared" si="309"/>
        <v>3941</v>
      </c>
      <c r="B400" s="54" t="s">
        <v>46</v>
      </c>
      <c r="C400" s="54" t="s">
        <v>46</v>
      </c>
      <c r="D400" s="55">
        <v>13</v>
      </c>
      <c r="E400" s="56">
        <f t="shared" si="295"/>
        <v>0.82017260000000003</v>
      </c>
      <c r="F400" s="57">
        <v>70.84</v>
      </c>
      <c r="G400" s="58">
        <f t="shared" si="296"/>
        <v>83.102808499999995</v>
      </c>
      <c r="H400" s="56">
        <v>25.328499999999998</v>
      </c>
      <c r="I400" s="56">
        <v>19.988499999999998</v>
      </c>
      <c r="J400" s="59">
        <f t="shared" si="297"/>
        <v>19.988499999999998</v>
      </c>
      <c r="K400" s="5">
        <f t="shared" si="298"/>
        <v>8.279189777195004</v>
      </c>
      <c r="L400" s="5">
        <f t="shared" si="299"/>
        <v>2.5406517731436651E-3</v>
      </c>
      <c r="M400" s="5">
        <f t="shared" si="300"/>
        <v>2.5342132163874709E-3</v>
      </c>
      <c r="N400" s="5">
        <f t="shared" si="301"/>
        <v>4.199999999997317E-3</v>
      </c>
      <c r="O400" s="5">
        <f t="shared" si="302"/>
        <v>8.2000000000022055E-3</v>
      </c>
      <c r="P400" s="9">
        <f t="shared" si="303"/>
        <v>2.44542262308422</v>
      </c>
      <c r="Q400" s="9"/>
      <c r="R400" s="5"/>
      <c r="S400" s="8"/>
      <c r="T400" s="10"/>
      <c r="U400" s="8"/>
    </row>
    <row r="401" spans="1:22">
      <c r="A401" s="54">
        <f t="shared" si="309"/>
        <v>3951</v>
      </c>
      <c r="B401" s="54" t="s">
        <v>46</v>
      </c>
      <c r="C401" s="54" t="s">
        <v>46</v>
      </c>
      <c r="D401" s="55">
        <v>13</v>
      </c>
      <c r="E401" s="56">
        <f t="shared" si="295"/>
        <v>0.82017260000000003</v>
      </c>
      <c r="F401" s="57">
        <v>70.84</v>
      </c>
      <c r="G401" s="58">
        <f t="shared" si="296"/>
        <v>83.129712699999999</v>
      </c>
      <c r="H401" s="56">
        <v>25.3367</v>
      </c>
      <c r="I401" s="56">
        <v>19.996700000000001</v>
      </c>
      <c r="J401" s="59">
        <f t="shared" si="297"/>
        <v>19.996700000000001</v>
      </c>
      <c r="K401" s="5">
        <f t="shared" si="298"/>
        <v>8.2817239904113915</v>
      </c>
      <c r="L401" s="5">
        <f t="shared" si="299"/>
        <v>2.5342132163874709E-3</v>
      </c>
      <c r="M401" s="5">
        <f t="shared" si="300"/>
        <v>2.5278072105248128E-3</v>
      </c>
      <c r="N401" s="5">
        <f t="shared" si="301"/>
        <v>8.2000000000022055E-3</v>
      </c>
      <c r="O401" s="5">
        <f t="shared" si="302"/>
        <v>4.5999999999999375E-3</v>
      </c>
      <c r="P401" s="9">
        <f t="shared" si="303"/>
        <v>2.5268426987816435</v>
      </c>
      <c r="Q401" s="9"/>
      <c r="R401" s="9"/>
      <c r="U401" s="8"/>
    </row>
    <row r="402" spans="1:22">
      <c r="A402" s="54">
        <f t="shared" si="309"/>
        <v>3961</v>
      </c>
      <c r="B402" s="54" t="s">
        <v>46</v>
      </c>
      <c r="C402" s="54" t="s">
        <v>46</v>
      </c>
      <c r="D402" s="55">
        <v>13</v>
      </c>
      <c r="E402" s="56">
        <f t="shared" si="295"/>
        <v>0.82017260000000003</v>
      </c>
      <c r="F402" s="57">
        <v>70.84</v>
      </c>
      <c r="G402" s="58">
        <f t="shared" si="296"/>
        <v>83.144805300000002</v>
      </c>
      <c r="H402" s="56">
        <v>25.3413</v>
      </c>
      <c r="I402" s="56">
        <v>20.001300000000001</v>
      </c>
      <c r="J402" s="59">
        <f t="shared" si="297"/>
        <v>20.001300000000001</v>
      </c>
      <c r="K402" s="5">
        <f t="shared" si="298"/>
        <v>8.2842517976219163</v>
      </c>
      <c r="L402" s="5">
        <f t="shared" si="299"/>
        <v>2.5278072105248128E-3</v>
      </c>
      <c r="M402" s="5">
        <f t="shared" si="300"/>
        <v>2.5214335093348694E-3</v>
      </c>
      <c r="N402" s="5">
        <f t="shared" si="301"/>
        <v>4.5999999999999375E-3</v>
      </c>
      <c r="O402" s="5">
        <f t="shared" si="302"/>
        <v>-4.3000000000006366E-3</v>
      </c>
      <c r="P402" s="9">
        <f t="shared" si="303"/>
        <v>5.4965060752557117E-2</v>
      </c>
      <c r="Q402" s="9"/>
      <c r="R402" s="5"/>
      <c r="S402" s="8"/>
      <c r="T402" s="10"/>
      <c r="U402" s="8"/>
    </row>
    <row r="403" spans="1:22">
      <c r="A403" s="54">
        <f t="shared" si="309"/>
        <v>3971</v>
      </c>
      <c r="B403" s="54" t="s">
        <v>46</v>
      </c>
      <c r="C403" s="54" t="s">
        <v>46</v>
      </c>
      <c r="D403" s="55">
        <v>13</v>
      </c>
      <c r="E403" s="56">
        <f t="shared" si="295"/>
        <v>0.82017260000000003</v>
      </c>
      <c r="F403" s="57">
        <v>70.84</v>
      </c>
      <c r="G403" s="58">
        <f t="shared" si="296"/>
        <v>83.130696999999998</v>
      </c>
      <c r="H403" s="56">
        <v>25.337</v>
      </c>
      <c r="I403" s="56">
        <v>19.997</v>
      </c>
      <c r="J403" s="59">
        <f t="shared" si="297"/>
        <v>19.997</v>
      </c>
      <c r="K403" s="5">
        <f t="shared" si="298"/>
        <v>8.2867732311312512</v>
      </c>
      <c r="L403" s="5">
        <f t="shared" si="299"/>
        <v>2.5214335093348694E-3</v>
      </c>
      <c r="M403" s="5">
        <f t="shared" si="300"/>
        <v>2.5150918690659552E-3</v>
      </c>
      <c r="N403" s="5">
        <f t="shared" si="301"/>
        <v>-4.3000000000006366E-3</v>
      </c>
      <c r="O403" s="5">
        <f t="shared" si="302"/>
        <v>4.2000000000008697E-3</v>
      </c>
      <c r="P403" s="9">
        <f t="shared" si="303"/>
        <v>-1.5605018739574629E-2</v>
      </c>
      <c r="Q403" s="9"/>
      <c r="R403" s="5"/>
      <c r="S403" s="8"/>
      <c r="T403" s="10"/>
      <c r="U403" s="8"/>
    </row>
    <row r="404" spans="1:22">
      <c r="A404" s="54">
        <f t="shared" si="309"/>
        <v>3981</v>
      </c>
      <c r="B404" s="54" t="s">
        <v>46</v>
      </c>
      <c r="C404" s="54" t="s">
        <v>46</v>
      </c>
      <c r="D404" s="55">
        <v>13</v>
      </c>
      <c r="E404" s="56">
        <f t="shared" si="295"/>
        <v>0.82017260000000003</v>
      </c>
      <c r="F404" s="57">
        <v>70.84</v>
      </c>
      <c r="G404" s="58">
        <f t="shared" si="296"/>
        <v>83.144477200000011</v>
      </c>
      <c r="H404" s="56">
        <v>25.341200000000001</v>
      </c>
      <c r="I404" s="56">
        <v>20.001200000000001</v>
      </c>
      <c r="J404" s="59">
        <f t="shared" si="297"/>
        <v>20.001200000000001</v>
      </c>
      <c r="K404" s="5">
        <f t="shared" si="298"/>
        <v>8.2892883230003171</v>
      </c>
      <c r="L404" s="5">
        <f t="shared" si="299"/>
        <v>2.5150918690659552E-3</v>
      </c>
      <c r="M404" s="5">
        <f t="shared" si="300"/>
        <v>2.5087820484159806E-3</v>
      </c>
      <c r="N404" s="5">
        <f t="shared" si="301"/>
        <v>4.2000000000008697E-3</v>
      </c>
      <c r="O404" s="5">
        <f t="shared" si="302"/>
        <v>1.6999999999995907E-3</v>
      </c>
      <c r="P404" s="9">
        <f t="shared" si="303"/>
        <v>1.1731462343775123</v>
      </c>
      <c r="Q404" s="9"/>
      <c r="R404" s="9"/>
      <c r="U404" s="8"/>
    </row>
    <row r="405" spans="1:22">
      <c r="A405" s="54">
        <f t="shared" si="309"/>
        <v>3991</v>
      </c>
      <c r="B405" s="54" t="s">
        <v>46</v>
      </c>
      <c r="C405" s="54" t="s">
        <v>46</v>
      </c>
      <c r="D405" s="55">
        <v>13</v>
      </c>
      <c r="E405" s="56">
        <f t="shared" si="295"/>
        <v>0.82017260000000003</v>
      </c>
      <c r="F405" s="57">
        <v>70.84</v>
      </c>
      <c r="G405" s="58">
        <f t="shared" si="296"/>
        <v>83.150054900000001</v>
      </c>
      <c r="H405" s="56">
        <v>25.3429</v>
      </c>
      <c r="I405" s="56">
        <v>20.0029</v>
      </c>
      <c r="J405" s="59">
        <f t="shared" si="297"/>
        <v>20.0029</v>
      </c>
      <c r="K405" s="5">
        <f t="shared" si="298"/>
        <v>8.2917971050487331</v>
      </c>
      <c r="L405" s="5">
        <f t="shared" si="299"/>
        <v>2.5087820484159806E-3</v>
      </c>
      <c r="M405" s="5">
        <f t="shared" si="300"/>
        <v>2.5025038085022544E-3</v>
      </c>
      <c r="N405" s="5">
        <f t="shared" si="301"/>
        <v>1.6999999999995907E-3</v>
      </c>
      <c r="O405" s="5">
        <f t="shared" si="302"/>
        <v>-2.1799999999998931E-2</v>
      </c>
      <c r="P405" s="9">
        <f t="shared" si="303"/>
        <v>-4.0227092030923899</v>
      </c>
      <c r="Q405" s="9"/>
      <c r="R405" s="5"/>
      <c r="S405" s="8"/>
      <c r="T405" s="10"/>
      <c r="U405" s="8"/>
    </row>
    <row r="406" spans="1:22">
      <c r="A406" s="54">
        <f t="shared" si="309"/>
        <v>4001</v>
      </c>
      <c r="B406" s="54" t="s">
        <v>46</v>
      </c>
      <c r="C406" s="54" t="s">
        <v>46</v>
      </c>
      <c r="D406" s="55">
        <v>13</v>
      </c>
      <c r="E406" s="56">
        <f t="shared" si="295"/>
        <v>0.82017260000000003</v>
      </c>
      <c r="F406" s="57">
        <v>70.84</v>
      </c>
      <c r="G406" s="58">
        <f t="shared" si="296"/>
        <v>83.078529100000011</v>
      </c>
      <c r="H406" s="56">
        <v>25.321100000000001</v>
      </c>
      <c r="I406" s="56">
        <v>19.981100000000001</v>
      </c>
      <c r="J406" s="59">
        <f t="shared" si="297"/>
        <v>19.981100000000001</v>
      </c>
      <c r="K406" s="5">
        <f t="shared" si="298"/>
        <v>8.2942996088572354</v>
      </c>
      <c r="L406" s="5">
        <f t="shared" si="299"/>
        <v>2.5025038085022544E-3</v>
      </c>
      <c r="M406" s="5">
        <f t="shared" si="300"/>
        <v>2.4962569128170742E-3</v>
      </c>
      <c r="N406" s="5">
        <f t="shared" si="301"/>
        <v>-2.1799999999998931E-2</v>
      </c>
      <c r="O406" s="5">
        <f t="shared" si="302"/>
        <v>1.5000000000000568E-3</v>
      </c>
      <c r="P406" s="9">
        <f t="shared" si="303"/>
        <v>-4.0493692220466579</v>
      </c>
      <c r="Q406" s="9"/>
      <c r="R406" s="5"/>
      <c r="S406" s="8"/>
      <c r="T406" s="10"/>
      <c r="U406" s="8"/>
    </row>
    <row r="407" spans="1:22">
      <c r="A407" s="54">
        <f t="shared" si="309"/>
        <v>4011</v>
      </c>
      <c r="B407" s="54" t="s">
        <v>46</v>
      </c>
      <c r="C407" s="54" t="s">
        <v>46</v>
      </c>
      <c r="D407" s="55">
        <v>13</v>
      </c>
      <c r="E407" s="56">
        <f t="shared" si="295"/>
        <v>0.82017260000000003</v>
      </c>
      <c r="F407" s="57">
        <v>70.84</v>
      </c>
      <c r="G407" s="58">
        <f t="shared" si="296"/>
        <v>83.083450600000006</v>
      </c>
      <c r="H407" s="56">
        <v>25.322600000000001</v>
      </c>
      <c r="I407" s="56">
        <v>19.982600000000001</v>
      </c>
      <c r="J407" s="59">
        <f t="shared" si="297"/>
        <v>19.982600000000001</v>
      </c>
      <c r="K407" s="5">
        <f t="shared" si="298"/>
        <v>8.2967958657700525</v>
      </c>
      <c r="L407" s="5">
        <f t="shared" si="299"/>
        <v>2.4962569128170742E-3</v>
      </c>
      <c r="M407" s="5">
        <f t="shared" si="300"/>
        <v>2.4900411272223977E-3</v>
      </c>
      <c r="N407" s="5">
        <f t="shared" si="301"/>
        <v>1.5000000000000568E-3</v>
      </c>
      <c r="O407" s="5">
        <f t="shared" si="302"/>
        <v>-9.0000000000003411E-3</v>
      </c>
      <c r="P407" s="9">
        <f t="shared" si="303"/>
        <v>-1.5093765609346212</v>
      </c>
      <c r="Q407" s="9"/>
      <c r="R407" s="5">
        <f t="shared" ref="R407" si="315">K415-K407</f>
        <v>1.9748852159345631E-2</v>
      </c>
      <c r="S407" s="8">
        <f t="shared" ref="S407" si="316">K423-K415</f>
        <v>1.936637626754667E-2</v>
      </c>
      <c r="T407" s="10">
        <f t="shared" ref="T407" si="317">I415-I407</f>
        <v>3.6999999999984823E-3</v>
      </c>
      <c r="U407" s="8">
        <f t="shared" ref="U407" si="318">I423-I415</f>
        <v>2.0800000000001262E-2</v>
      </c>
      <c r="V407">
        <f t="shared" ref="V407" si="319">(((T407/R407)*S407)+((U407/S407)*R407))/(R407+S407)</f>
        <v>0.63502457585613659</v>
      </c>
    </row>
    <row r="408" spans="1:22">
      <c r="A408" s="54">
        <f t="shared" ref="A408:A423" si="320">A407+10</f>
        <v>4021</v>
      </c>
      <c r="B408" s="54" t="s">
        <v>46</v>
      </c>
      <c r="C408" s="54" t="s">
        <v>46</v>
      </c>
      <c r="D408" s="55">
        <v>13</v>
      </c>
      <c r="E408" s="56">
        <f t="shared" si="295"/>
        <v>0.82017260000000003</v>
      </c>
      <c r="F408" s="57">
        <v>70.84</v>
      </c>
      <c r="G408" s="58">
        <f t="shared" si="296"/>
        <v>83.05392160000001</v>
      </c>
      <c r="H408" s="56">
        <v>25.313600000000001</v>
      </c>
      <c r="I408" s="56">
        <v>19.973600000000001</v>
      </c>
      <c r="J408" s="59">
        <f t="shared" si="297"/>
        <v>19.973600000000001</v>
      </c>
      <c r="K408" s="5">
        <f t="shared" si="298"/>
        <v>8.2992859068972749</v>
      </c>
      <c r="L408" s="5">
        <f t="shared" si="299"/>
        <v>2.4900411272223977E-3</v>
      </c>
      <c r="M408" s="5">
        <f t="shared" si="300"/>
        <v>2.4838562198912228E-3</v>
      </c>
      <c r="N408" s="5">
        <f t="shared" si="301"/>
        <v>-9.0000000000003411E-3</v>
      </c>
      <c r="O408" s="5">
        <f t="shared" si="302"/>
        <v>9.1999999999998749E-3</v>
      </c>
      <c r="P408" s="9">
        <f t="shared" si="303"/>
        <v>4.9310046141861429E-2</v>
      </c>
      <c r="Q408" s="9"/>
      <c r="R408" s="5"/>
      <c r="S408" s="8"/>
      <c r="T408" s="10"/>
      <c r="U408" s="8"/>
    </row>
    <row r="409" spans="1:22">
      <c r="A409" s="54">
        <f t="shared" si="320"/>
        <v>4031</v>
      </c>
      <c r="B409" s="54" t="s">
        <v>46</v>
      </c>
      <c r="C409" s="54" t="s">
        <v>46</v>
      </c>
      <c r="D409" s="55">
        <v>13</v>
      </c>
      <c r="E409" s="56">
        <f t="shared" si="295"/>
        <v>0.82017260000000003</v>
      </c>
      <c r="F409" s="57">
        <v>70.84</v>
      </c>
      <c r="G409" s="58">
        <f t="shared" si="296"/>
        <v>83.084106800000001</v>
      </c>
      <c r="H409" s="56">
        <v>25.322800000000001</v>
      </c>
      <c r="I409" s="56">
        <v>19.982800000000001</v>
      </c>
      <c r="J409" s="59">
        <f t="shared" si="297"/>
        <v>19.982800000000001</v>
      </c>
      <c r="K409" s="5">
        <f t="shared" si="298"/>
        <v>8.3017697631171661</v>
      </c>
      <c r="L409" s="5">
        <f t="shared" si="299"/>
        <v>2.4838562198912228E-3</v>
      </c>
      <c r="M409" s="5">
        <f t="shared" si="300"/>
        <v>2.4777019613075879E-3</v>
      </c>
      <c r="N409" s="5">
        <f t="shared" si="301"/>
        <v>9.1999999999998749E-3</v>
      </c>
      <c r="O409" s="5">
        <f t="shared" si="302"/>
        <v>-6.5000000000026148E-3</v>
      </c>
      <c r="P409" s="9">
        <f t="shared" si="303"/>
        <v>0.53633555414882328</v>
      </c>
      <c r="Q409" s="9"/>
      <c r="R409" s="9"/>
      <c r="U409" s="8"/>
    </row>
    <row r="410" spans="1:22">
      <c r="A410" s="54">
        <f t="shared" si="320"/>
        <v>4041</v>
      </c>
      <c r="B410" s="54" t="s">
        <v>46</v>
      </c>
      <c r="C410" s="54" t="s">
        <v>46</v>
      </c>
      <c r="D410" s="55">
        <v>13</v>
      </c>
      <c r="E410" s="56">
        <f t="shared" si="295"/>
        <v>0.82017260000000003</v>
      </c>
      <c r="F410" s="57">
        <v>70.84</v>
      </c>
      <c r="G410" s="58">
        <f t="shared" si="296"/>
        <v>83.0627803</v>
      </c>
      <c r="H410" s="56">
        <v>25.316299999999998</v>
      </c>
      <c r="I410" s="56">
        <v>19.976299999999998</v>
      </c>
      <c r="J410" s="59">
        <f t="shared" si="297"/>
        <v>19.976299999999998</v>
      </c>
      <c r="K410" s="5">
        <f t="shared" si="298"/>
        <v>8.3042474650784737</v>
      </c>
      <c r="L410" s="5">
        <f t="shared" si="299"/>
        <v>2.4777019613075879E-3</v>
      </c>
      <c r="M410" s="5">
        <f t="shared" si="300"/>
        <v>2.4715781242168333E-3</v>
      </c>
      <c r="N410" s="5">
        <f t="shared" si="301"/>
        <v>-6.5000000000026148E-3</v>
      </c>
      <c r="O410" s="5">
        <f t="shared" si="302"/>
        <v>3.9000000000015689E-3</v>
      </c>
      <c r="P410" s="9">
        <f t="shared" si="303"/>
        <v>-0.5201305335184272</v>
      </c>
      <c r="Q410" s="9"/>
      <c r="R410" s="5"/>
      <c r="S410" s="8"/>
      <c r="T410" s="10"/>
      <c r="U410" s="8"/>
    </row>
    <row r="411" spans="1:22">
      <c r="A411" s="54">
        <f t="shared" si="320"/>
        <v>4051</v>
      </c>
      <c r="B411" s="54" t="s">
        <v>46</v>
      </c>
      <c r="C411" s="54" t="s">
        <v>46</v>
      </c>
      <c r="D411" s="55">
        <v>13</v>
      </c>
      <c r="E411" s="56">
        <f t="shared" si="295"/>
        <v>0.82017260000000003</v>
      </c>
      <c r="F411" s="57">
        <v>70.84</v>
      </c>
      <c r="G411" s="58">
        <f t="shared" si="296"/>
        <v>83.0755762</v>
      </c>
      <c r="H411" s="56">
        <v>25.3202</v>
      </c>
      <c r="I411" s="56">
        <v>19.9802</v>
      </c>
      <c r="J411" s="59">
        <f t="shared" si="297"/>
        <v>19.9802</v>
      </c>
      <c r="K411" s="5">
        <f t="shared" si="298"/>
        <v>8.3067190432026905</v>
      </c>
      <c r="L411" s="5">
        <f t="shared" si="299"/>
        <v>2.4715781242168333E-3</v>
      </c>
      <c r="M411" s="5">
        <f t="shared" si="300"/>
        <v>2.4654844836078382E-3</v>
      </c>
      <c r="N411" s="5">
        <f t="shared" si="301"/>
        <v>3.9000000000015689E-3</v>
      </c>
      <c r="O411" s="5">
        <f t="shared" si="302"/>
        <v>1.0799999999999699E-2</v>
      </c>
      <c r="P411" s="9">
        <f t="shared" si="303"/>
        <v>2.9809380257001652</v>
      </c>
      <c r="Q411" s="9"/>
      <c r="R411" s="5"/>
      <c r="S411" s="8"/>
      <c r="T411" s="10"/>
      <c r="U411" s="8"/>
    </row>
    <row r="412" spans="1:22">
      <c r="A412" s="54">
        <f t="shared" si="320"/>
        <v>4061</v>
      </c>
      <c r="B412" s="54" t="s">
        <v>46</v>
      </c>
      <c r="C412" s="54" t="s">
        <v>46</v>
      </c>
      <c r="D412" s="55">
        <v>13</v>
      </c>
      <c r="E412" s="56">
        <f t="shared" si="295"/>
        <v>0.82017260000000003</v>
      </c>
      <c r="F412" s="57">
        <v>70.84</v>
      </c>
      <c r="G412" s="58">
        <f t="shared" si="296"/>
        <v>83.111011000000005</v>
      </c>
      <c r="H412" s="56">
        <v>25.331</v>
      </c>
      <c r="I412" s="56">
        <v>19.991</v>
      </c>
      <c r="J412" s="59">
        <f t="shared" si="297"/>
        <v>19.991</v>
      </c>
      <c r="K412" s="5">
        <f t="shared" si="298"/>
        <v>8.3091845276862983</v>
      </c>
      <c r="L412" s="5">
        <f t="shared" si="299"/>
        <v>2.4654844836078382E-3</v>
      </c>
      <c r="M412" s="5">
        <f t="shared" si="300"/>
        <v>2.4594208166810461E-3</v>
      </c>
      <c r="N412" s="5">
        <f t="shared" si="301"/>
        <v>1.0799999999999699E-2</v>
      </c>
      <c r="O412" s="5">
        <f t="shared" si="302"/>
        <v>3.8000000000018019E-3</v>
      </c>
      <c r="P412" s="9">
        <f t="shared" si="303"/>
        <v>2.9610329942129634</v>
      </c>
      <c r="Q412" s="9"/>
      <c r="R412" s="9"/>
      <c r="U412" s="8"/>
    </row>
    <row r="413" spans="1:22">
      <c r="A413" s="54">
        <f t="shared" si="320"/>
        <v>4071</v>
      </c>
      <c r="B413" s="54" t="s">
        <v>46</v>
      </c>
      <c r="C413" s="54" t="s">
        <v>46</v>
      </c>
      <c r="D413" s="55">
        <v>13</v>
      </c>
      <c r="E413" s="56">
        <f t="shared" si="295"/>
        <v>0.82017260000000003</v>
      </c>
      <c r="F413" s="57">
        <v>70.84</v>
      </c>
      <c r="G413" s="58">
        <f t="shared" si="296"/>
        <v>83.123478800000001</v>
      </c>
      <c r="H413" s="56">
        <v>25.334800000000001</v>
      </c>
      <c r="I413" s="56">
        <v>19.994800000000001</v>
      </c>
      <c r="J413" s="59">
        <f t="shared" si="297"/>
        <v>19.994800000000001</v>
      </c>
      <c r="K413" s="5">
        <f t="shared" si="298"/>
        <v>8.3116439485029794</v>
      </c>
      <c r="L413" s="5">
        <f t="shared" si="299"/>
        <v>2.4594208166810461E-3</v>
      </c>
      <c r="M413" s="5">
        <f t="shared" si="300"/>
        <v>2.4533869028271482E-3</v>
      </c>
      <c r="N413" s="5">
        <f t="shared" si="301"/>
        <v>3.8000000000018019E-3</v>
      </c>
      <c r="O413" s="5">
        <f t="shared" si="302"/>
        <v>-3.0000000000001137E-3</v>
      </c>
      <c r="P413" s="9">
        <f t="shared" si="303"/>
        <v>0.15944016205103265</v>
      </c>
      <c r="Q413" s="9"/>
      <c r="R413" s="5"/>
      <c r="S413" s="8"/>
      <c r="T413" s="10"/>
      <c r="U413" s="8"/>
    </row>
    <row r="414" spans="1:22">
      <c r="A414" s="54">
        <f t="shared" si="320"/>
        <v>4081</v>
      </c>
      <c r="B414" s="54" t="s">
        <v>46</v>
      </c>
      <c r="C414" s="54" t="s">
        <v>46</v>
      </c>
      <c r="D414" s="55">
        <v>13</v>
      </c>
      <c r="E414" s="56">
        <f t="shared" si="295"/>
        <v>0.82017260000000003</v>
      </c>
      <c r="F414" s="57">
        <v>70.84</v>
      </c>
      <c r="G414" s="58">
        <f t="shared" si="296"/>
        <v>83.113635800000011</v>
      </c>
      <c r="H414" s="56">
        <v>25.331800000000001</v>
      </c>
      <c r="I414" s="56">
        <v>19.991800000000001</v>
      </c>
      <c r="J414" s="59">
        <f t="shared" si="297"/>
        <v>19.991800000000001</v>
      </c>
      <c r="K414" s="5">
        <f t="shared" si="298"/>
        <v>8.3140973354058065</v>
      </c>
      <c r="L414" s="5">
        <f t="shared" si="299"/>
        <v>2.4533869028271482E-3</v>
      </c>
      <c r="M414" s="5">
        <f t="shared" si="300"/>
        <v>2.4473825235915569E-3</v>
      </c>
      <c r="N414" s="5">
        <f t="shared" si="301"/>
        <v>-3.0000000000001137E-3</v>
      </c>
      <c r="O414" s="5">
        <f t="shared" si="302"/>
        <v>-5.5000000000013927E-3</v>
      </c>
      <c r="P414" s="9">
        <f t="shared" si="303"/>
        <v>-1.7356767363144245</v>
      </c>
      <c r="Q414" s="9"/>
      <c r="R414" s="5"/>
      <c r="S414" s="8"/>
      <c r="T414" s="10"/>
      <c r="U414" s="8"/>
    </row>
    <row r="415" spans="1:22">
      <c r="A415" s="54">
        <f t="shared" si="320"/>
        <v>4091</v>
      </c>
      <c r="B415" s="54" t="s">
        <v>46</v>
      </c>
      <c r="C415" s="54" t="s">
        <v>46</v>
      </c>
      <c r="D415" s="55">
        <v>13</v>
      </c>
      <c r="E415" s="56">
        <f t="shared" si="295"/>
        <v>0.82017260000000003</v>
      </c>
      <c r="F415" s="57">
        <v>70.84</v>
      </c>
      <c r="G415" s="58">
        <f t="shared" si="296"/>
        <v>83.095590299999998</v>
      </c>
      <c r="H415" s="56">
        <v>25.3263</v>
      </c>
      <c r="I415" s="56">
        <v>19.9863</v>
      </c>
      <c r="J415" s="59">
        <f t="shared" si="297"/>
        <v>19.9863</v>
      </c>
      <c r="K415" s="5">
        <f t="shared" si="298"/>
        <v>8.3165447179293981</v>
      </c>
      <c r="L415" s="5">
        <f t="shared" si="299"/>
        <v>2.4473825235915569E-3</v>
      </c>
      <c r="M415" s="5">
        <f t="shared" si="300"/>
        <v>2.4414074626619708E-3</v>
      </c>
      <c r="N415" s="5">
        <f t="shared" si="301"/>
        <v>-5.5000000000013927E-3</v>
      </c>
      <c r="O415" s="5">
        <f t="shared" si="302"/>
        <v>1.010000000000133E-2</v>
      </c>
      <c r="P415" s="9">
        <f t="shared" si="303"/>
        <v>0.94873094089780374</v>
      </c>
      <c r="Q415" s="9"/>
      <c r="R415" s="5">
        <f t="shared" ref="R415" si="321">K423-K415</f>
        <v>1.936637626754667E-2</v>
      </c>
      <c r="S415" s="8">
        <f t="shared" ref="S415" si="322">K431-K423</f>
        <v>1.8998434161845879E-2</v>
      </c>
      <c r="T415" s="10">
        <f t="shared" ref="T415" si="323">I423-I415</f>
        <v>2.0800000000001262E-2</v>
      </c>
      <c r="U415" s="8">
        <f t="shared" ref="U415" si="324">I431-I423</f>
        <v>1.1299999999998533E-2</v>
      </c>
      <c r="V415">
        <f t="shared" ref="V415" si="325">(((T415/R415)*S415)+((U415/S415)*R415))/(R415+S415)</f>
        <v>0.83210804009021133</v>
      </c>
    </row>
    <row r="416" spans="1:22">
      <c r="A416" s="54">
        <f t="shared" si="320"/>
        <v>4101</v>
      </c>
      <c r="B416" s="54" t="s">
        <v>46</v>
      </c>
      <c r="C416" s="54" t="s">
        <v>46</v>
      </c>
      <c r="D416" s="55">
        <v>13</v>
      </c>
      <c r="E416" s="56">
        <f t="shared" si="295"/>
        <v>0.82017260000000003</v>
      </c>
      <c r="F416" s="57">
        <v>70.84</v>
      </c>
      <c r="G416" s="58">
        <f t="shared" si="296"/>
        <v>83.128728400000014</v>
      </c>
      <c r="H416" s="56">
        <v>25.336400000000001</v>
      </c>
      <c r="I416" s="56">
        <v>19.996400000000001</v>
      </c>
      <c r="J416" s="59">
        <f t="shared" si="297"/>
        <v>19.996400000000001</v>
      </c>
      <c r="K416" s="5">
        <f t="shared" si="298"/>
        <v>8.3189861253920601</v>
      </c>
      <c r="L416" s="5">
        <f t="shared" si="299"/>
        <v>2.4414074626619708E-3</v>
      </c>
      <c r="M416" s="5">
        <f t="shared" si="300"/>
        <v>2.4354615058186369E-3</v>
      </c>
      <c r="N416" s="5">
        <f t="shared" si="301"/>
        <v>1.010000000000133E-2</v>
      </c>
      <c r="O416" s="5">
        <f t="shared" si="302"/>
        <v>4.5000000000001705E-3</v>
      </c>
      <c r="P416" s="9">
        <f t="shared" si="303"/>
        <v>2.9909329653715031</v>
      </c>
      <c r="Q416" s="9"/>
      <c r="R416" s="5"/>
      <c r="S416" s="8"/>
      <c r="T416" s="10"/>
      <c r="U416" s="8"/>
    </row>
    <row r="417" spans="1:22">
      <c r="A417" s="54">
        <f t="shared" si="320"/>
        <v>4111</v>
      </c>
      <c r="B417" s="54" t="s">
        <v>46</v>
      </c>
      <c r="C417" s="54" t="s">
        <v>46</v>
      </c>
      <c r="D417" s="55">
        <v>13</v>
      </c>
      <c r="E417" s="56">
        <f t="shared" si="295"/>
        <v>0.82017260000000003</v>
      </c>
      <c r="F417" s="57">
        <v>70.84</v>
      </c>
      <c r="G417" s="58">
        <f t="shared" si="296"/>
        <v>83.143492900000012</v>
      </c>
      <c r="H417" s="56">
        <v>25.340900000000001</v>
      </c>
      <c r="I417" s="56">
        <v>20.000900000000001</v>
      </c>
      <c r="J417" s="59">
        <f t="shared" si="297"/>
        <v>20.000900000000001</v>
      </c>
      <c r="K417" s="5">
        <f t="shared" si="298"/>
        <v>8.3214215868978787</v>
      </c>
      <c r="L417" s="5">
        <f t="shared" si="299"/>
        <v>2.4354615058186369E-3</v>
      </c>
      <c r="M417" s="5">
        <f t="shared" si="300"/>
        <v>2.429544440937903E-3</v>
      </c>
      <c r="N417" s="5">
        <f t="shared" si="301"/>
        <v>4.5000000000001705E-3</v>
      </c>
      <c r="O417" s="5">
        <f t="shared" si="302"/>
        <v>-4.1000000000011028E-3</v>
      </c>
      <c r="P417" s="9">
        <f t="shared" si="303"/>
        <v>7.7920078962553083E-2</v>
      </c>
      <c r="Q417" s="9"/>
      <c r="R417" s="9"/>
      <c r="U417" s="8"/>
    </row>
    <row r="418" spans="1:22">
      <c r="A418" s="54">
        <f t="shared" si="320"/>
        <v>4121</v>
      </c>
      <c r="B418" s="54" t="s">
        <v>46</v>
      </c>
      <c r="C418" s="54" t="s">
        <v>46</v>
      </c>
      <c r="D418" s="55">
        <v>13</v>
      </c>
      <c r="E418" s="56">
        <f t="shared" si="295"/>
        <v>0.82017260000000003</v>
      </c>
      <c r="F418" s="57">
        <v>70.84</v>
      </c>
      <c r="G418" s="58">
        <f t="shared" si="296"/>
        <v>83.130040800000003</v>
      </c>
      <c r="H418" s="56">
        <v>25.3368</v>
      </c>
      <c r="I418" s="56">
        <v>19.9968</v>
      </c>
      <c r="J418" s="59">
        <f t="shared" si="297"/>
        <v>19.9968</v>
      </c>
      <c r="K418" s="5">
        <f t="shared" si="298"/>
        <v>8.3238511313388166</v>
      </c>
      <c r="L418" s="5">
        <f t="shared" si="299"/>
        <v>2.429544440937903E-3</v>
      </c>
      <c r="M418" s="5">
        <f t="shared" si="300"/>
        <v>2.4236560579478095E-3</v>
      </c>
      <c r="N418" s="5">
        <f t="shared" si="301"/>
        <v>-4.1000000000011028E-3</v>
      </c>
      <c r="O418" s="5">
        <f t="shared" si="302"/>
        <v>3.1999999999996476E-3</v>
      </c>
      <c r="P418" s="9">
        <f t="shared" si="303"/>
        <v>-0.18179518020518695</v>
      </c>
      <c r="Q418" s="9"/>
      <c r="R418" s="5"/>
      <c r="S418" s="8"/>
      <c r="T418" s="10"/>
      <c r="U418" s="8"/>
    </row>
    <row r="419" spans="1:22">
      <c r="A419" s="54">
        <f t="shared" si="320"/>
        <v>4131</v>
      </c>
      <c r="B419" s="54" t="s">
        <v>46</v>
      </c>
      <c r="C419" s="54" t="s">
        <v>46</v>
      </c>
      <c r="D419" s="55">
        <v>13</v>
      </c>
      <c r="E419" s="56">
        <f t="shared" si="295"/>
        <v>0.82017260000000003</v>
      </c>
      <c r="F419" s="57">
        <v>70.84</v>
      </c>
      <c r="G419" s="58">
        <f t="shared" si="296"/>
        <v>83.140540000000001</v>
      </c>
      <c r="H419" s="56">
        <v>25.34</v>
      </c>
      <c r="I419" s="56">
        <v>20</v>
      </c>
      <c r="J419" s="59">
        <f t="shared" si="297"/>
        <v>20</v>
      </c>
      <c r="K419" s="5">
        <f t="shared" si="298"/>
        <v>8.3262747873967644</v>
      </c>
      <c r="L419" s="5">
        <f t="shared" si="299"/>
        <v>2.4236560579478095E-3</v>
      </c>
      <c r="M419" s="5">
        <f t="shared" si="300"/>
        <v>2.4177961488032196E-3</v>
      </c>
      <c r="N419" s="5">
        <f t="shared" si="301"/>
        <v>3.1999999999996476E-3</v>
      </c>
      <c r="O419" s="5">
        <f t="shared" si="302"/>
        <v>2.7000000000008129E-3</v>
      </c>
      <c r="P419" s="9">
        <f t="shared" si="303"/>
        <v>1.2183961900672469</v>
      </c>
      <c r="Q419" s="9"/>
      <c r="R419" s="5"/>
      <c r="S419" s="8"/>
      <c r="T419" s="10"/>
      <c r="U419" s="8"/>
    </row>
    <row r="420" spans="1:22">
      <c r="A420" s="54">
        <f t="shared" si="320"/>
        <v>4141</v>
      </c>
      <c r="B420" s="54" t="s">
        <v>46</v>
      </c>
      <c r="C420" s="54" t="s">
        <v>46</v>
      </c>
      <c r="D420" s="55">
        <v>13</v>
      </c>
      <c r="E420" s="56">
        <f t="shared" si="295"/>
        <v>0.82017260000000003</v>
      </c>
      <c r="F420" s="57">
        <v>70.84</v>
      </c>
      <c r="G420" s="58">
        <f t="shared" si="296"/>
        <v>83.149398700000006</v>
      </c>
      <c r="H420" s="56">
        <v>25.342700000000001</v>
      </c>
      <c r="I420" s="56">
        <v>20.002700000000001</v>
      </c>
      <c r="J420" s="59">
        <f t="shared" si="297"/>
        <v>20.002700000000001</v>
      </c>
      <c r="K420" s="5">
        <f t="shared" si="298"/>
        <v>8.3286925835455676</v>
      </c>
      <c r="L420" s="5">
        <f t="shared" si="299"/>
        <v>2.4177961488032196E-3</v>
      </c>
      <c r="M420" s="5">
        <f t="shared" si="300"/>
        <v>2.411964507471609E-3</v>
      </c>
      <c r="N420" s="5">
        <f t="shared" si="301"/>
        <v>2.7000000000008129E-3</v>
      </c>
      <c r="O420" s="5">
        <f t="shared" si="302"/>
        <v>5.9999999999860165E-4</v>
      </c>
      <c r="P420" s="9">
        <f t="shared" si="303"/>
        <v>0.68221566358109087</v>
      </c>
      <c r="Q420" s="9"/>
      <c r="R420" s="9"/>
      <c r="U420" s="8"/>
    </row>
    <row r="421" spans="1:22">
      <c r="A421" s="54">
        <f t="shared" si="320"/>
        <v>4151</v>
      </c>
      <c r="B421" s="54" t="s">
        <v>46</v>
      </c>
      <c r="C421" s="54" t="s">
        <v>46</v>
      </c>
      <c r="D421" s="55">
        <v>13</v>
      </c>
      <c r="E421" s="56">
        <f t="shared" si="295"/>
        <v>0.82017260000000003</v>
      </c>
      <c r="F421" s="57">
        <v>70.84</v>
      </c>
      <c r="G421" s="58">
        <f t="shared" si="296"/>
        <v>83.151367300000004</v>
      </c>
      <c r="H421" s="56">
        <v>25.343299999999999</v>
      </c>
      <c r="I421" s="56">
        <v>20.003299999999999</v>
      </c>
      <c r="J421" s="59">
        <f t="shared" si="297"/>
        <v>20.003299999999999</v>
      </c>
      <c r="K421" s="5">
        <f t="shared" si="298"/>
        <v>8.3311045480530392</v>
      </c>
      <c r="L421" s="5">
        <f t="shared" si="299"/>
        <v>2.411964507471609E-3</v>
      </c>
      <c r="M421" s="5">
        <f t="shared" si="300"/>
        <v>2.4061609299028675E-3</v>
      </c>
      <c r="N421" s="5">
        <f t="shared" si="301"/>
        <v>5.9999999999860165E-4</v>
      </c>
      <c r="O421" s="5">
        <f t="shared" si="302"/>
        <v>2.0000000000024443E-3</v>
      </c>
      <c r="P421" s="9">
        <f t="shared" si="303"/>
        <v>0.54033052230191714</v>
      </c>
      <c r="Q421" s="9"/>
      <c r="R421" s="5"/>
      <c r="S421" s="8"/>
      <c r="T421" s="10"/>
      <c r="U421" s="8"/>
    </row>
    <row r="422" spans="1:22">
      <c r="A422" s="54">
        <f t="shared" si="320"/>
        <v>4161</v>
      </c>
      <c r="B422" s="54" t="s">
        <v>46</v>
      </c>
      <c r="C422" s="54" t="s">
        <v>46</v>
      </c>
      <c r="D422" s="55">
        <v>13</v>
      </c>
      <c r="E422" s="56">
        <f t="shared" si="295"/>
        <v>0.82017260000000003</v>
      </c>
      <c r="F422" s="57">
        <v>70.84</v>
      </c>
      <c r="G422" s="58">
        <f t="shared" si="296"/>
        <v>83.157929300000006</v>
      </c>
      <c r="H422" s="56">
        <v>25.345300000000002</v>
      </c>
      <c r="I422" s="56">
        <v>20.005300000000002</v>
      </c>
      <c r="J422" s="59">
        <f t="shared" si="297"/>
        <v>20.005300000000002</v>
      </c>
      <c r="K422" s="5">
        <f t="shared" si="298"/>
        <v>8.3335107089829421</v>
      </c>
      <c r="L422" s="5">
        <f t="shared" si="299"/>
        <v>2.4061609299028675E-3</v>
      </c>
      <c r="M422" s="5">
        <f t="shared" si="300"/>
        <v>2.4003852140026538E-3</v>
      </c>
      <c r="N422" s="5">
        <f t="shared" si="301"/>
        <v>2.0000000000024443E-3</v>
      </c>
      <c r="O422" s="5">
        <f t="shared" si="302"/>
        <v>1.7999999999993577E-3</v>
      </c>
      <c r="P422" s="9">
        <f t="shared" si="303"/>
        <v>0.79049076098833404</v>
      </c>
      <c r="Q422" s="9"/>
      <c r="R422" s="5"/>
      <c r="S422" s="8"/>
      <c r="T422" s="10"/>
      <c r="U422" s="8"/>
    </row>
    <row r="423" spans="1:22">
      <c r="A423" s="54">
        <f t="shared" si="320"/>
        <v>4171</v>
      </c>
      <c r="B423" s="54" t="s">
        <v>46</v>
      </c>
      <c r="C423" s="54" t="s">
        <v>46</v>
      </c>
      <c r="D423" s="55">
        <v>13</v>
      </c>
      <c r="E423" s="56">
        <f t="shared" si="295"/>
        <v>0.82017260000000003</v>
      </c>
      <c r="F423" s="57">
        <v>70.84</v>
      </c>
      <c r="G423" s="58">
        <f t="shared" si="296"/>
        <v>83.1638351</v>
      </c>
      <c r="H423" s="56">
        <v>25.347100000000001</v>
      </c>
      <c r="I423" s="56">
        <v>20.007100000000001</v>
      </c>
      <c r="J423" s="59">
        <f t="shared" si="297"/>
        <v>20.007100000000001</v>
      </c>
      <c r="K423" s="5">
        <f t="shared" si="298"/>
        <v>8.3359110941969448</v>
      </c>
      <c r="L423" s="5">
        <f t="shared" si="299"/>
        <v>2.4003852140026538E-3</v>
      </c>
      <c r="M423" s="5">
        <f t="shared" si="300"/>
        <v>2.3946371596199612E-3</v>
      </c>
      <c r="N423" s="5">
        <f t="shared" si="301"/>
        <v>1.7999999999993577E-3</v>
      </c>
      <c r="O423" s="5">
        <f t="shared" si="302"/>
        <v>-1.0600000000000165E-2</v>
      </c>
      <c r="P423" s="9">
        <f t="shared" si="303"/>
        <v>-1.8414417611424911</v>
      </c>
      <c r="Q423" s="9"/>
      <c r="R423" s="5">
        <f t="shared" ref="R423" si="326">K431-K423</f>
        <v>1.8998434161845879E-2</v>
      </c>
      <c r="S423" s="8">
        <f t="shared" ref="S423" si="327">K439-K431</f>
        <v>-2.3792510599425345</v>
      </c>
      <c r="T423" s="10">
        <f t="shared" ref="T423" si="328">I431-I423</f>
        <v>1.1299999999998533E-2</v>
      </c>
      <c r="U423" s="8">
        <f t="shared" ref="U423" si="329">I439-I431</f>
        <v>-7.3499999999999979</v>
      </c>
      <c r="V423">
        <f t="shared" ref="V423" si="330">(((T423/R423)*S423)+((U423/S423)*R423))/(R423+S423)</f>
        <v>0.57470745685093871</v>
      </c>
    </row>
    <row r="424" spans="1:22">
      <c r="A424" s="54">
        <f t="shared" ref="A424:A439" si="331">A423+10</f>
        <v>4181</v>
      </c>
      <c r="B424" s="54" t="s">
        <v>46</v>
      </c>
      <c r="C424" s="54" t="s">
        <v>46</v>
      </c>
      <c r="D424" s="55">
        <v>13</v>
      </c>
      <c r="E424" s="56">
        <f t="shared" si="295"/>
        <v>0.82017260000000003</v>
      </c>
      <c r="F424" s="57">
        <v>70.84</v>
      </c>
      <c r="G424" s="58">
        <f t="shared" si="296"/>
        <v>83.129056500000004</v>
      </c>
      <c r="H424" s="56">
        <v>25.336500000000001</v>
      </c>
      <c r="I424" s="56">
        <v>19.996500000000001</v>
      </c>
      <c r="J424" s="59">
        <f t="shared" si="297"/>
        <v>19.996500000000001</v>
      </c>
      <c r="K424" s="5">
        <f t="shared" si="298"/>
        <v>8.3383057313565647</v>
      </c>
      <c r="L424" s="5">
        <f t="shared" si="299"/>
        <v>2.3946371596199612E-3</v>
      </c>
      <c r="M424" s="5">
        <f t="shared" si="300"/>
        <v>2.3889165685062608E-3</v>
      </c>
      <c r="N424" s="5">
        <f t="shared" si="301"/>
        <v>-1.0600000000000165E-2</v>
      </c>
      <c r="O424" s="5">
        <f t="shared" si="302"/>
        <v>4.7999999999994714E-3</v>
      </c>
      <c r="P424" s="9">
        <f t="shared" si="303"/>
        <v>-1.2047911523535804</v>
      </c>
      <c r="Q424" s="9"/>
      <c r="R424" s="5"/>
      <c r="S424" s="8"/>
      <c r="T424" s="10"/>
      <c r="U424" s="8"/>
    </row>
    <row r="425" spans="1:22">
      <c r="A425" s="54">
        <f t="shared" si="331"/>
        <v>4191</v>
      </c>
      <c r="B425" s="54" t="s">
        <v>46</v>
      </c>
      <c r="C425" s="54" t="s">
        <v>46</v>
      </c>
      <c r="D425" s="55">
        <v>13</v>
      </c>
      <c r="E425" s="56">
        <f t="shared" si="295"/>
        <v>0.82017260000000003</v>
      </c>
      <c r="F425" s="57">
        <v>70.84</v>
      </c>
      <c r="G425" s="58">
        <f t="shared" si="296"/>
        <v>83.144805300000002</v>
      </c>
      <c r="H425" s="56">
        <v>25.3413</v>
      </c>
      <c r="I425" s="56">
        <v>20.001300000000001</v>
      </c>
      <c r="J425" s="59">
        <f t="shared" si="297"/>
        <v>20.001300000000001</v>
      </c>
      <c r="K425" s="5">
        <f t="shared" si="298"/>
        <v>8.340694647925071</v>
      </c>
      <c r="L425" s="5">
        <f t="shared" si="299"/>
        <v>2.3889165685062608E-3</v>
      </c>
      <c r="M425" s="5">
        <f t="shared" si="300"/>
        <v>2.3832232443119494E-3</v>
      </c>
      <c r="N425" s="5">
        <f t="shared" si="301"/>
        <v>4.7999999999994714E-3</v>
      </c>
      <c r="O425" s="5">
        <f t="shared" si="302"/>
        <v>-9.0000000000145519E-4</v>
      </c>
      <c r="P425" s="9">
        <f t="shared" si="303"/>
        <v>0.814395774120242</v>
      </c>
      <c r="Q425" s="9"/>
      <c r="R425" s="9"/>
      <c r="U425" s="8"/>
    </row>
    <row r="426" spans="1:22">
      <c r="A426" s="54">
        <f t="shared" si="331"/>
        <v>4201</v>
      </c>
      <c r="B426" s="54" t="s">
        <v>46</v>
      </c>
      <c r="C426" s="54" t="s">
        <v>46</v>
      </c>
      <c r="D426" s="55">
        <v>13</v>
      </c>
      <c r="E426" s="56">
        <f t="shared" si="295"/>
        <v>0.82017260000000003</v>
      </c>
      <c r="F426" s="57">
        <v>70.84</v>
      </c>
      <c r="G426" s="58">
        <f t="shared" si="296"/>
        <v>83.141852400000005</v>
      </c>
      <c r="H426" s="56">
        <v>25.340399999999999</v>
      </c>
      <c r="I426" s="56">
        <v>20.000399999999999</v>
      </c>
      <c r="J426" s="59">
        <f t="shared" si="297"/>
        <v>20.000399999999999</v>
      </c>
      <c r="K426" s="5">
        <f t="shared" si="298"/>
        <v>8.3430778711693829</v>
      </c>
      <c r="L426" s="5">
        <f t="shared" si="299"/>
        <v>2.3832232443119494E-3</v>
      </c>
      <c r="M426" s="5">
        <f t="shared" si="300"/>
        <v>2.3775569925454931E-3</v>
      </c>
      <c r="N426" s="5">
        <f t="shared" si="301"/>
        <v>-9.0000000000145519E-4</v>
      </c>
      <c r="O426" s="5">
        <f t="shared" si="302"/>
        <v>7.1000000000012164E-3</v>
      </c>
      <c r="P426" s="9">
        <f t="shared" si="303"/>
        <v>1.306311231756935</v>
      </c>
      <c r="Q426" s="9"/>
      <c r="R426" s="5"/>
      <c r="S426" s="8"/>
      <c r="T426" s="10"/>
      <c r="U426" s="8"/>
    </row>
    <row r="427" spans="1:22">
      <c r="A427" s="54">
        <f t="shared" si="331"/>
        <v>4211</v>
      </c>
      <c r="B427" s="54" t="s">
        <v>46</v>
      </c>
      <c r="C427" s="54" t="s">
        <v>46</v>
      </c>
      <c r="D427" s="55">
        <v>13</v>
      </c>
      <c r="E427" s="56">
        <f t="shared" si="295"/>
        <v>0.82017260000000003</v>
      </c>
      <c r="F427" s="57">
        <v>70.84</v>
      </c>
      <c r="G427" s="58">
        <f t="shared" si="296"/>
        <v>83.165147500000003</v>
      </c>
      <c r="H427" s="56">
        <v>25.3475</v>
      </c>
      <c r="I427" s="56">
        <v>20.0075</v>
      </c>
      <c r="J427" s="59">
        <f t="shared" si="297"/>
        <v>20.0075</v>
      </c>
      <c r="K427" s="5">
        <f t="shared" si="298"/>
        <v>8.3454554281619284</v>
      </c>
      <c r="L427" s="5">
        <f t="shared" si="299"/>
        <v>2.3775569925454931E-3</v>
      </c>
      <c r="M427" s="5">
        <f t="shared" si="300"/>
        <v>2.3719176205698744E-3</v>
      </c>
      <c r="N427" s="5">
        <f t="shared" si="301"/>
        <v>7.1000000000012164E-3</v>
      </c>
      <c r="O427" s="5">
        <f t="shared" si="302"/>
        <v>1.8999999999991246E-3</v>
      </c>
      <c r="P427" s="9">
        <f t="shared" si="303"/>
        <v>1.8923517798301359</v>
      </c>
      <c r="Q427" s="9"/>
      <c r="R427" s="5"/>
      <c r="S427" s="8"/>
      <c r="T427" s="10"/>
      <c r="U427" s="8"/>
    </row>
    <row r="428" spans="1:22">
      <c r="A428" s="54">
        <f t="shared" si="331"/>
        <v>4221</v>
      </c>
      <c r="B428" s="54" t="s">
        <v>46</v>
      </c>
      <c r="C428" s="54" t="s">
        <v>46</v>
      </c>
      <c r="D428" s="55">
        <v>13</v>
      </c>
      <c r="E428" s="56">
        <f t="shared" si="295"/>
        <v>0.82017260000000003</v>
      </c>
      <c r="F428" s="57">
        <v>70.84</v>
      </c>
      <c r="G428" s="58">
        <f t="shared" si="296"/>
        <v>83.171381400000001</v>
      </c>
      <c r="H428" s="56">
        <v>25.349399999999999</v>
      </c>
      <c r="I428" s="56">
        <v>20.009399999999999</v>
      </c>
      <c r="J428" s="59">
        <f t="shared" si="297"/>
        <v>20.009399999999999</v>
      </c>
      <c r="K428" s="5">
        <f t="shared" si="298"/>
        <v>8.3478273457824983</v>
      </c>
      <c r="L428" s="5">
        <f t="shared" si="299"/>
        <v>2.3719176205698744E-3</v>
      </c>
      <c r="M428" s="5">
        <f t="shared" si="300"/>
        <v>2.3663049375688416E-3</v>
      </c>
      <c r="N428" s="5">
        <f t="shared" si="301"/>
        <v>1.8999999999991246E-3</v>
      </c>
      <c r="O428" s="5">
        <f t="shared" si="302"/>
        <v>8.0000000000168825E-4</v>
      </c>
      <c r="P428" s="9">
        <f t="shared" si="303"/>
        <v>0.5692855327928501</v>
      </c>
      <c r="Q428" s="9"/>
      <c r="R428" s="9"/>
      <c r="U428" s="8"/>
    </row>
    <row r="429" spans="1:22">
      <c r="A429" s="54">
        <f t="shared" si="331"/>
        <v>4231</v>
      </c>
      <c r="B429" s="54" t="s">
        <v>46</v>
      </c>
      <c r="C429" s="54" t="s">
        <v>46</v>
      </c>
      <c r="D429" s="55">
        <v>13</v>
      </c>
      <c r="E429" s="56">
        <f t="shared" si="295"/>
        <v>0.82017260000000003</v>
      </c>
      <c r="F429" s="57">
        <v>70.84</v>
      </c>
      <c r="G429" s="58">
        <f t="shared" si="296"/>
        <v>83.174006200000008</v>
      </c>
      <c r="H429" s="56">
        <v>25.350200000000001</v>
      </c>
      <c r="I429" s="56">
        <v>20.010200000000001</v>
      </c>
      <c r="J429" s="59">
        <f t="shared" si="297"/>
        <v>20.010200000000001</v>
      </c>
      <c r="K429" s="5">
        <f t="shared" si="298"/>
        <v>8.3501936507200671</v>
      </c>
      <c r="L429" s="5">
        <f t="shared" si="299"/>
        <v>2.3663049375688416E-3</v>
      </c>
      <c r="M429" s="5">
        <f t="shared" si="300"/>
        <v>2.3607187545238162E-3</v>
      </c>
      <c r="N429" s="5">
        <f t="shared" si="301"/>
        <v>8.0000000000168825E-4</v>
      </c>
      <c r="O429" s="5">
        <f t="shared" si="302"/>
        <v>1.7999999999993577E-3</v>
      </c>
      <c r="P429" s="9">
        <f t="shared" si="303"/>
        <v>0.55053051232675465</v>
      </c>
      <c r="Q429" s="9"/>
      <c r="R429" s="5"/>
      <c r="S429" s="8"/>
      <c r="T429" s="10"/>
      <c r="U429" s="8"/>
    </row>
    <row r="430" spans="1:22">
      <c r="A430" s="54">
        <f t="shared" si="331"/>
        <v>4241</v>
      </c>
      <c r="B430" s="54" t="s">
        <v>46</v>
      </c>
      <c r="C430" s="54" t="s">
        <v>46</v>
      </c>
      <c r="D430" s="55">
        <v>13</v>
      </c>
      <c r="E430" s="56">
        <f t="shared" si="295"/>
        <v>0.82017260000000003</v>
      </c>
      <c r="F430" s="57">
        <v>70.84</v>
      </c>
      <c r="G430" s="58">
        <f t="shared" si="296"/>
        <v>83.179912000000002</v>
      </c>
      <c r="H430" s="56">
        <v>25.352</v>
      </c>
      <c r="I430" s="56">
        <v>20.012</v>
      </c>
      <c r="J430" s="59">
        <f t="shared" si="297"/>
        <v>20.012</v>
      </c>
      <c r="K430" s="5">
        <f t="shared" si="298"/>
        <v>8.352554369474591</v>
      </c>
      <c r="L430" s="5">
        <f t="shared" si="299"/>
        <v>2.3607187545238162E-3</v>
      </c>
      <c r="M430" s="5">
        <f t="shared" si="300"/>
        <v>2.3551588841996818E-3</v>
      </c>
      <c r="N430" s="5">
        <f t="shared" si="301"/>
        <v>1.7999999999993577E-3</v>
      </c>
      <c r="O430" s="5">
        <f t="shared" si="302"/>
        <v>6.3999999999992951E-3</v>
      </c>
      <c r="P430" s="9">
        <f t="shared" si="303"/>
        <v>1.7411116123223205</v>
      </c>
      <c r="Q430" s="9"/>
      <c r="R430" s="5"/>
      <c r="S430" s="8"/>
      <c r="T430" s="10"/>
      <c r="U430" s="8"/>
    </row>
    <row r="431" spans="1:22">
      <c r="A431" s="54">
        <f t="shared" si="331"/>
        <v>4251</v>
      </c>
      <c r="B431" s="54" t="s">
        <v>46</v>
      </c>
      <c r="C431" s="54" t="s">
        <v>46</v>
      </c>
      <c r="D431" s="55">
        <v>13</v>
      </c>
      <c r="E431" s="56">
        <f t="shared" si="295"/>
        <v>0.82017260000000003</v>
      </c>
      <c r="F431" s="57">
        <v>70.84</v>
      </c>
      <c r="G431" s="58">
        <f t="shared" si="296"/>
        <v>83.200910399999998</v>
      </c>
      <c r="H431" s="56">
        <v>25.3584</v>
      </c>
      <c r="I431" s="56">
        <v>20.0184</v>
      </c>
      <c r="J431" s="59">
        <f t="shared" si="297"/>
        <v>20.0184</v>
      </c>
      <c r="K431" s="5">
        <f t="shared" si="298"/>
        <v>8.3549095283587906</v>
      </c>
      <c r="L431" s="5">
        <f t="shared" si="299"/>
        <v>2.3551588841996818E-3</v>
      </c>
      <c r="M431" s="5">
        <f t="shared" si="300"/>
        <v>2.3496251411216917E-3</v>
      </c>
      <c r="N431" s="5">
        <f t="shared" si="301"/>
        <v>6.3999999999992951E-3</v>
      </c>
      <c r="O431" s="5">
        <f t="shared" si="302"/>
        <v>5.3000000000018588E-3</v>
      </c>
      <c r="P431" s="9">
        <f t="shared" si="303"/>
        <v>2.4862872933272735</v>
      </c>
      <c r="Q431" s="9"/>
      <c r="R431" s="5">
        <f t="shared" ref="R431" si="332">K439-K431</f>
        <v>-2.3792510599425345</v>
      </c>
      <c r="S431" s="8">
        <f t="shared" ref="S431" si="333">K447-K439</f>
        <v>-2.0946612748281663</v>
      </c>
      <c r="T431" s="10">
        <f t="shared" ref="T431" si="334">I439-I431</f>
        <v>-7.3499999999999979</v>
      </c>
      <c r="U431" s="8">
        <f t="shared" ref="U431" si="335">I447-I439</f>
        <v>-4.2246000000000024</v>
      </c>
      <c r="V431">
        <f t="shared" ref="V431" si="336">(((T431/R431)*S431)+((U431/S431)*R431))/(R431+S431)</f>
        <v>2.5189174043368592</v>
      </c>
    </row>
    <row r="432" spans="1:22">
      <c r="A432" s="54">
        <f t="shared" si="331"/>
        <v>4261</v>
      </c>
      <c r="B432" s="54" t="s">
        <v>46</v>
      </c>
      <c r="C432" s="54" t="s">
        <v>46</v>
      </c>
      <c r="D432" s="55">
        <v>13</v>
      </c>
      <c r="E432" s="56">
        <f t="shared" si="295"/>
        <v>0.82017260000000003</v>
      </c>
      <c r="F432" s="57">
        <v>70.84</v>
      </c>
      <c r="G432" s="58">
        <f t="shared" si="296"/>
        <v>83.218299700000003</v>
      </c>
      <c r="H432" s="56">
        <v>25.363700000000001</v>
      </c>
      <c r="I432" s="56">
        <v>20.023700000000002</v>
      </c>
      <c r="J432" s="59">
        <f t="shared" si="297"/>
        <v>20.023700000000002</v>
      </c>
      <c r="K432" s="5">
        <f t="shared" si="298"/>
        <v>8.3572591534999123</v>
      </c>
      <c r="L432" s="5">
        <f t="shared" si="299"/>
        <v>2.3496251411216917E-3</v>
      </c>
      <c r="M432" s="5">
        <f t="shared" si="300"/>
        <v>2.3441173415541527E-3</v>
      </c>
      <c r="N432" s="5">
        <f t="shared" si="301"/>
        <v>5.3000000000018588E-3</v>
      </c>
      <c r="O432" s="5">
        <f t="shared" si="302"/>
        <v>-6.0000000000215437E-4</v>
      </c>
      <c r="P432" s="9">
        <f t="shared" si="303"/>
        <v>0.99838591783663966</v>
      </c>
      <c r="Q432" s="9"/>
      <c r="R432" s="5"/>
      <c r="S432" s="8"/>
      <c r="T432" s="10"/>
      <c r="U432" s="8"/>
    </row>
    <row r="433" spans="1:23">
      <c r="A433" s="54">
        <f t="shared" si="331"/>
        <v>4271</v>
      </c>
      <c r="B433" s="54" t="s">
        <v>46</v>
      </c>
      <c r="C433" s="54" t="s">
        <v>46</v>
      </c>
      <c r="D433" s="55">
        <v>13</v>
      </c>
      <c r="E433" s="56">
        <f t="shared" si="295"/>
        <v>0.82017260000000003</v>
      </c>
      <c r="F433" s="57">
        <v>70.84</v>
      </c>
      <c r="G433" s="58">
        <f t="shared" si="296"/>
        <v>83.216331100000005</v>
      </c>
      <c r="H433" s="56">
        <v>25.363099999999999</v>
      </c>
      <c r="I433" s="56">
        <v>20.023099999999999</v>
      </c>
      <c r="J433" s="59">
        <f t="shared" si="297"/>
        <v>20.023099999999999</v>
      </c>
      <c r="K433" s="5">
        <f t="shared" si="298"/>
        <v>8.3596032708414665</v>
      </c>
      <c r="L433" s="5">
        <f t="shared" si="299"/>
        <v>2.3441173415541527E-3</v>
      </c>
      <c r="M433" s="5">
        <f t="shared" si="300"/>
        <v>2.3386353034791085E-3</v>
      </c>
      <c r="N433" s="5">
        <f t="shared" si="301"/>
        <v>-6.0000000000215437E-4</v>
      </c>
      <c r="O433" s="5">
        <f t="shared" si="302"/>
        <v>-3.9999999999977831E-3</v>
      </c>
      <c r="P433" s="9">
        <f t="shared" si="303"/>
        <v>-0.98403089830385393</v>
      </c>
      <c r="Q433" s="9"/>
      <c r="R433" s="9"/>
      <c r="U433" s="8"/>
    </row>
    <row r="434" spans="1:23">
      <c r="A434" s="54">
        <f t="shared" si="331"/>
        <v>4281</v>
      </c>
      <c r="B434" s="54" t="s">
        <v>46</v>
      </c>
      <c r="C434" s="54" t="s">
        <v>46</v>
      </c>
      <c r="D434" s="55">
        <v>13</v>
      </c>
      <c r="E434" s="56">
        <f t="shared" si="295"/>
        <v>0.82017260000000003</v>
      </c>
      <c r="F434" s="57">
        <v>70.84</v>
      </c>
      <c r="G434" s="58">
        <f t="shared" si="296"/>
        <v>83.203207100000014</v>
      </c>
      <c r="H434" s="56">
        <v>25.359100000000002</v>
      </c>
      <c r="I434" s="56">
        <v>20.019100000000002</v>
      </c>
      <c r="J434" s="59">
        <f t="shared" si="297"/>
        <v>20.019100000000002</v>
      </c>
      <c r="K434" s="5">
        <f t="shared" si="298"/>
        <v>8.3619419061449456</v>
      </c>
      <c r="L434" s="5">
        <f t="shared" si="299"/>
        <v>2.3386353034791085E-3</v>
      </c>
      <c r="M434" s="5">
        <f t="shared" si="300"/>
        <v>2.3331788465785763E-3</v>
      </c>
      <c r="N434" s="5">
        <f t="shared" si="301"/>
        <v>-3.9999999999977831E-3</v>
      </c>
      <c r="O434" s="5">
        <f t="shared" si="302"/>
        <v>6.9999999999836859E-4</v>
      </c>
      <c r="P434" s="9">
        <f t="shared" si="303"/>
        <v>-0.70401564130564387</v>
      </c>
      <c r="Q434" s="9"/>
      <c r="R434" s="5"/>
      <c r="S434" s="8"/>
      <c r="T434" s="10"/>
      <c r="U434" s="8"/>
    </row>
    <row r="435" spans="1:23">
      <c r="A435" s="54">
        <f t="shared" si="331"/>
        <v>4291</v>
      </c>
      <c r="B435" s="54" t="s">
        <v>46</v>
      </c>
      <c r="C435" s="54" t="s">
        <v>46</v>
      </c>
      <c r="D435" s="55">
        <v>13</v>
      </c>
      <c r="E435" s="56">
        <f t="shared" si="295"/>
        <v>0.82017260000000003</v>
      </c>
      <c r="F435" s="57">
        <v>70.84</v>
      </c>
      <c r="G435" s="58">
        <f t="shared" si="296"/>
        <v>83.205503800000002</v>
      </c>
      <c r="H435" s="56">
        <v>25.3598</v>
      </c>
      <c r="I435" s="56">
        <v>20.0198</v>
      </c>
      <c r="J435" s="59">
        <f t="shared" si="297"/>
        <v>20.0198</v>
      </c>
      <c r="K435" s="5">
        <f t="shared" si="298"/>
        <v>8.3642750849915242</v>
      </c>
      <c r="L435" s="5">
        <f t="shared" si="299"/>
        <v>2.3331788465785763E-3</v>
      </c>
      <c r="M435" s="5">
        <f t="shared" si="300"/>
        <v>2.3277477922114542E-3</v>
      </c>
      <c r="N435" s="5">
        <f t="shared" si="301"/>
        <v>6.9999999999836859E-4</v>
      </c>
      <c r="O435" s="5">
        <f t="shared" si="302"/>
        <v>4.6999999999997044E-3</v>
      </c>
      <c r="P435" s="9">
        <f t="shared" si="303"/>
        <v>1.1605710496126866</v>
      </c>
      <c r="Q435" s="9"/>
      <c r="R435" s="5"/>
      <c r="S435" s="8"/>
      <c r="T435" s="10"/>
      <c r="U435" s="8"/>
    </row>
    <row r="436" spans="1:23">
      <c r="A436" s="54">
        <f t="shared" si="331"/>
        <v>4301</v>
      </c>
      <c r="B436" s="54" t="s">
        <v>46</v>
      </c>
      <c r="C436" s="54" t="s">
        <v>46</v>
      </c>
      <c r="D436" s="55">
        <v>13</v>
      </c>
      <c r="E436" s="56">
        <f t="shared" si="295"/>
        <v>0.82017260000000003</v>
      </c>
      <c r="F436" s="57">
        <v>70.84</v>
      </c>
      <c r="G436" s="58">
        <f t="shared" si="296"/>
        <v>83.220924499999995</v>
      </c>
      <c r="H436" s="56">
        <v>25.3645</v>
      </c>
      <c r="I436" s="56">
        <v>20.0245</v>
      </c>
      <c r="J436" s="59">
        <f t="shared" si="297"/>
        <v>20.0245</v>
      </c>
      <c r="K436" s="5">
        <f t="shared" si="298"/>
        <v>8.3666028327837356</v>
      </c>
      <c r="L436" s="5">
        <f t="shared" si="299"/>
        <v>2.3277477922114542E-3</v>
      </c>
      <c r="M436" s="5">
        <f t="shared" si="300"/>
        <v>2.3223419633993103E-3</v>
      </c>
      <c r="N436" s="5">
        <f t="shared" si="301"/>
        <v>4.6999999999997044E-3</v>
      </c>
      <c r="O436" s="5">
        <f t="shared" si="302"/>
        <v>2.2500000000000853E-2</v>
      </c>
      <c r="P436" s="9">
        <f t="shared" si="303"/>
        <v>5.858265274104844</v>
      </c>
      <c r="Q436" s="9"/>
      <c r="R436" s="9"/>
      <c r="U436" s="8"/>
    </row>
    <row r="437" spans="1:23" s="32" customFormat="1">
      <c r="A437" s="66">
        <f t="shared" si="331"/>
        <v>4311</v>
      </c>
      <c r="B437" s="66" t="s">
        <v>46</v>
      </c>
      <c r="C437" s="66" t="s">
        <v>46</v>
      </c>
      <c r="D437" s="67">
        <v>13</v>
      </c>
      <c r="E437" s="46">
        <f t="shared" si="295"/>
        <v>0.82017260000000003</v>
      </c>
      <c r="F437" s="47">
        <v>70.84</v>
      </c>
      <c r="G437" s="48">
        <f t="shared" si="296"/>
        <v>83.294747000000001</v>
      </c>
      <c r="H437" s="46">
        <v>25.387</v>
      </c>
      <c r="I437" s="46">
        <v>20.047000000000001</v>
      </c>
      <c r="J437" s="49">
        <f t="shared" si="297"/>
        <v>20.047000000000001</v>
      </c>
      <c r="K437" s="34">
        <f t="shared" si="298"/>
        <v>8.3689251747471349</v>
      </c>
      <c r="L437" s="34">
        <f t="shared" si="299"/>
        <v>2.3223419633993103E-3</v>
      </c>
      <c r="M437" s="34" t="e">
        <f t="shared" si="300"/>
        <v>#VALUE!</v>
      </c>
      <c r="N437" s="34">
        <f t="shared" si="301"/>
        <v>2.2500000000000853E-2</v>
      </c>
      <c r="O437" s="34">
        <f t="shared" si="302"/>
        <v>-2.7657000000000025</v>
      </c>
      <c r="P437" s="31" t="e">
        <f t="shared" si="303"/>
        <v>#VALUE!</v>
      </c>
      <c r="Q437" s="31"/>
      <c r="R437" s="34"/>
      <c r="S437" s="68"/>
      <c r="T437" s="69"/>
      <c r="U437" s="68"/>
    </row>
    <row r="438" spans="1:23" ht="17.5">
      <c r="A438" s="60">
        <f t="shared" si="331"/>
        <v>4321</v>
      </c>
      <c r="B438" s="60">
        <v>1</v>
      </c>
      <c r="C438" s="61">
        <f t="shared" ref="C438:C501" si="337">A438/B438</f>
        <v>4321</v>
      </c>
      <c r="D438" s="62">
        <v>0</v>
      </c>
      <c r="E438" s="62">
        <v>0</v>
      </c>
      <c r="F438" s="63">
        <v>0</v>
      </c>
      <c r="G438" s="64">
        <f t="shared" si="296"/>
        <v>74.220485299999993</v>
      </c>
      <c r="H438" s="61">
        <v>22.621299999999998</v>
      </c>
      <c r="I438" s="61">
        <v>17.281299999999998</v>
      </c>
      <c r="J438" s="65">
        <f>I438+J6</f>
        <v>19.558699999999998</v>
      </c>
      <c r="K438" s="52" t="s">
        <v>80</v>
      </c>
      <c r="L438" s="14" t="s">
        <v>81</v>
      </c>
      <c r="M438" s="15" t="s">
        <v>82</v>
      </c>
      <c r="N438" s="14" t="s">
        <v>76</v>
      </c>
      <c r="O438" s="14" t="s">
        <v>77</v>
      </c>
      <c r="P438" s="16" t="s">
        <v>83</v>
      </c>
      <c r="Q438" s="9"/>
      <c r="R438" s="14" t="s">
        <v>81</v>
      </c>
      <c r="S438" s="15" t="s">
        <v>82</v>
      </c>
      <c r="T438" s="14" t="s">
        <v>76</v>
      </c>
      <c r="U438" s="14" t="s">
        <v>77</v>
      </c>
      <c r="V438" s="16" t="s">
        <v>86</v>
      </c>
      <c r="W438" s="14" t="s">
        <v>84</v>
      </c>
    </row>
    <row r="439" spans="1:23">
      <c r="A439" s="60">
        <f t="shared" si="331"/>
        <v>4331</v>
      </c>
      <c r="B439" s="60">
        <v>11</v>
      </c>
      <c r="C439" s="61">
        <f t="shared" si="337"/>
        <v>393.72727272727275</v>
      </c>
      <c r="D439" s="62">
        <v>0</v>
      </c>
      <c r="E439" s="62">
        <v>0</v>
      </c>
      <c r="F439" s="63">
        <v>0</v>
      </c>
      <c r="G439" s="64">
        <f t="shared" si="296"/>
        <v>59.085560400000006</v>
      </c>
      <c r="H439" s="61">
        <v>18.008400000000002</v>
      </c>
      <c r="I439" s="61">
        <v>12.668400000000002</v>
      </c>
      <c r="J439" s="65">
        <f t="shared" ref="J439:J502" si="338">I439+J7</f>
        <v>19.641900000000003</v>
      </c>
      <c r="K439" s="5">
        <f>LN(C439)</f>
        <v>5.9756584684162561</v>
      </c>
      <c r="L439" s="5" t="e">
        <f t="shared" si="299"/>
        <v>#VALUE!</v>
      </c>
      <c r="M439" s="5">
        <f t="shared" si="300"/>
        <v>-0.6443208908400857</v>
      </c>
      <c r="N439" s="5">
        <f t="shared" si="301"/>
        <v>-4.6128999999999962</v>
      </c>
      <c r="O439" s="5">
        <f t="shared" si="302"/>
        <v>-1.4905000000000044</v>
      </c>
      <c r="P439" s="9" t="e">
        <f t="shared" si="303"/>
        <v>#VALUE!</v>
      </c>
      <c r="Q439" s="9"/>
      <c r="R439" s="5">
        <f>K447-K439</f>
        <v>-2.0946612748281663</v>
      </c>
      <c r="S439" s="8">
        <f t="shared" ref="S439" si="339">K455-K447</f>
        <v>-0.61283007700301173</v>
      </c>
      <c r="T439" s="10">
        <f t="shared" ref="T439" si="340">I447-I439</f>
        <v>-4.2246000000000024</v>
      </c>
      <c r="U439" s="8">
        <f t="shared" ref="U439" si="341">I455-I447</f>
        <v>-1.1999999999999993</v>
      </c>
      <c r="V439">
        <f t="shared" ref="V439" si="342">(((T439/R439)*S439)+((U439/S439)*R439))/(R439+S439)</f>
        <v>1.9714179310658106</v>
      </c>
    </row>
    <row r="440" spans="1:23">
      <c r="A440" s="60">
        <f t="shared" ref="A440:B455" si="343">A439+10</f>
        <v>4341</v>
      </c>
      <c r="B440" s="60">
        <f>B439+10</f>
        <v>21</v>
      </c>
      <c r="C440" s="61">
        <f t="shared" si="337"/>
        <v>206.71428571428572</v>
      </c>
      <c r="D440" s="62">
        <v>0</v>
      </c>
      <c r="E440" s="62">
        <v>0</v>
      </c>
      <c r="F440" s="63">
        <v>0</v>
      </c>
      <c r="G440" s="64">
        <f t="shared" si="296"/>
        <v>54.195229899999994</v>
      </c>
      <c r="H440" s="61">
        <v>16.517899999999997</v>
      </c>
      <c r="I440" s="61">
        <v>11.177899999999998</v>
      </c>
      <c r="J440" s="65">
        <f t="shared" si="338"/>
        <v>19.709499999999998</v>
      </c>
      <c r="K440" s="5">
        <f t="shared" ref="K440:K503" si="344">LN(C440)</f>
        <v>5.3313375775761704</v>
      </c>
      <c r="L440" s="5">
        <f t="shared" si="299"/>
        <v>-0.6443208908400857</v>
      </c>
      <c r="M440" s="5">
        <f t="shared" si="300"/>
        <v>-0.38716379934063649</v>
      </c>
      <c r="N440" s="5">
        <f t="shared" si="301"/>
        <v>-1.4905000000000044</v>
      </c>
      <c r="O440" s="5">
        <f t="shared" si="302"/>
        <v>-0.79559999999999675</v>
      </c>
      <c r="P440" s="9">
        <f t="shared" si="303"/>
        <v>2.1519126677149294</v>
      </c>
      <c r="Q440" s="9"/>
      <c r="R440" s="5"/>
      <c r="S440" s="8"/>
      <c r="T440" s="10"/>
      <c r="U440" s="8"/>
    </row>
    <row r="441" spans="1:23">
      <c r="A441" s="60">
        <f t="shared" si="343"/>
        <v>4351</v>
      </c>
      <c r="B441" s="60">
        <f>B440+10</f>
        <v>31</v>
      </c>
      <c r="C441" s="61">
        <f t="shared" si="337"/>
        <v>140.35483870967741</v>
      </c>
      <c r="D441" s="62">
        <v>0</v>
      </c>
      <c r="E441" s="62">
        <v>0</v>
      </c>
      <c r="F441" s="63">
        <v>0</v>
      </c>
      <c r="G441" s="64">
        <f t="shared" si="296"/>
        <v>51.584866300000002</v>
      </c>
      <c r="H441" s="61">
        <v>15.722300000000001</v>
      </c>
      <c r="I441" s="61">
        <v>10.382300000000001</v>
      </c>
      <c r="J441" s="65">
        <f t="shared" si="338"/>
        <v>19.846299999999999</v>
      </c>
      <c r="K441" s="5">
        <f t="shared" si="344"/>
        <v>4.9441737782355339</v>
      </c>
      <c r="L441" s="5">
        <f t="shared" si="299"/>
        <v>-0.38716379934063649</v>
      </c>
      <c r="M441" s="5">
        <f t="shared" si="300"/>
        <v>-0.27728917709707535</v>
      </c>
      <c r="N441" s="5">
        <f t="shared" si="301"/>
        <v>-0.79559999999999675</v>
      </c>
      <c r="O441" s="5">
        <f t="shared" si="302"/>
        <v>-0.51449999999999996</v>
      </c>
      <c r="P441" s="9">
        <f t="shared" si="303"/>
        <v>1.9387107910010659</v>
      </c>
      <c r="Q441" s="9"/>
      <c r="R441" s="9"/>
      <c r="U441" s="8"/>
    </row>
    <row r="442" spans="1:23">
      <c r="A442" s="60">
        <f t="shared" si="343"/>
        <v>4361</v>
      </c>
      <c r="B442" s="60">
        <f t="shared" si="343"/>
        <v>41</v>
      </c>
      <c r="C442" s="61">
        <f t="shared" si="337"/>
        <v>106.36585365853658</v>
      </c>
      <c r="D442" s="62">
        <v>0</v>
      </c>
      <c r="E442" s="62">
        <v>0</v>
      </c>
      <c r="F442" s="63">
        <v>0</v>
      </c>
      <c r="G442" s="64">
        <f t="shared" si="296"/>
        <v>49.896791800000003</v>
      </c>
      <c r="H442" s="61">
        <v>15.207800000000001</v>
      </c>
      <c r="I442" s="61">
        <v>9.8678000000000008</v>
      </c>
      <c r="J442" s="65">
        <f t="shared" si="338"/>
        <v>20.036300000000001</v>
      </c>
      <c r="K442" s="5">
        <f t="shared" si="344"/>
        <v>4.6668846011384586</v>
      </c>
      <c r="L442" s="5">
        <f t="shared" si="299"/>
        <v>-0.27728917709707535</v>
      </c>
      <c r="M442" s="5">
        <f t="shared" si="300"/>
        <v>-0.21596313899947006</v>
      </c>
      <c r="N442" s="5">
        <f t="shared" si="301"/>
        <v>-0.51449999999999996</v>
      </c>
      <c r="O442" s="5">
        <f t="shared" si="302"/>
        <v>-0.38820000000000121</v>
      </c>
      <c r="P442" s="9">
        <f t="shared" si="303"/>
        <v>1.8228948229792199</v>
      </c>
      <c r="Q442" s="9"/>
      <c r="R442" s="5"/>
      <c r="S442" s="8"/>
      <c r="T442" s="10"/>
      <c r="U442" s="8"/>
    </row>
    <row r="443" spans="1:23">
      <c r="A443" s="60">
        <f t="shared" si="343"/>
        <v>4371</v>
      </c>
      <c r="B443" s="60">
        <f t="shared" si="343"/>
        <v>51</v>
      </c>
      <c r="C443" s="61">
        <f t="shared" si="337"/>
        <v>85.705882352941174</v>
      </c>
      <c r="D443" s="62">
        <v>0</v>
      </c>
      <c r="E443" s="62">
        <v>0</v>
      </c>
      <c r="F443" s="63">
        <v>0</v>
      </c>
      <c r="G443" s="64">
        <f t="shared" si="296"/>
        <v>48.623107599999997</v>
      </c>
      <c r="H443" s="61">
        <v>14.819599999999999</v>
      </c>
      <c r="I443" s="61">
        <v>9.4795999999999996</v>
      </c>
      <c r="J443" s="65">
        <f t="shared" si="338"/>
        <v>20.177199999999999</v>
      </c>
      <c r="K443" s="5">
        <f t="shared" si="344"/>
        <v>4.4509214621389885</v>
      </c>
      <c r="L443" s="5">
        <f t="shared" si="299"/>
        <v>-0.21596313899947006</v>
      </c>
      <c r="M443" s="5">
        <f t="shared" si="300"/>
        <v>-0.17676303849840114</v>
      </c>
      <c r="N443" s="5">
        <f t="shared" si="301"/>
        <v>-0.38820000000000121</v>
      </c>
      <c r="O443" s="5">
        <f t="shared" si="302"/>
        <v>-0.31039999999999957</v>
      </c>
      <c r="P443" s="9">
        <f t="shared" si="303"/>
        <v>1.7747046419032735</v>
      </c>
      <c r="Q443" s="9"/>
      <c r="R443" s="5"/>
      <c r="S443" s="8"/>
      <c r="T443" s="10"/>
      <c r="U443" s="8"/>
    </row>
    <row r="444" spans="1:23">
      <c r="A444" s="60">
        <f t="shared" si="343"/>
        <v>4381</v>
      </c>
      <c r="B444" s="60">
        <f t="shared" si="343"/>
        <v>61</v>
      </c>
      <c r="C444" s="61">
        <f t="shared" si="337"/>
        <v>71.819672131147541</v>
      </c>
      <c r="D444" s="62">
        <v>0</v>
      </c>
      <c r="E444" s="62">
        <v>0</v>
      </c>
      <c r="F444" s="63">
        <v>0</v>
      </c>
      <c r="G444" s="64">
        <f t="shared" si="296"/>
        <v>47.604685199999999</v>
      </c>
      <c r="H444" s="61">
        <v>14.5092</v>
      </c>
      <c r="I444" s="61">
        <v>9.1692</v>
      </c>
      <c r="J444" s="65">
        <f t="shared" si="338"/>
        <v>20.281700000000001</v>
      </c>
      <c r="K444" s="5">
        <f t="shared" si="344"/>
        <v>4.2741584236405874</v>
      </c>
      <c r="L444" s="5">
        <f t="shared" si="299"/>
        <v>-0.17676303849840114</v>
      </c>
      <c r="M444" s="5">
        <f t="shared" si="300"/>
        <v>-0.14952603012018528</v>
      </c>
      <c r="N444" s="5">
        <f t="shared" si="301"/>
        <v>-0.31039999999999957</v>
      </c>
      <c r="O444" s="5">
        <f t="shared" si="302"/>
        <v>-0.27759999999999962</v>
      </c>
      <c r="P444" s="9">
        <f t="shared" si="303"/>
        <v>1.8104731075956484</v>
      </c>
      <c r="Q444" s="9"/>
      <c r="R444" s="9"/>
      <c r="U444" s="8"/>
    </row>
    <row r="445" spans="1:23">
      <c r="A445" s="60">
        <f t="shared" si="343"/>
        <v>4391</v>
      </c>
      <c r="B445" s="60">
        <f t="shared" si="343"/>
        <v>71</v>
      </c>
      <c r="C445" s="61">
        <f t="shared" si="337"/>
        <v>61.845070422535208</v>
      </c>
      <c r="D445" s="62">
        <v>0</v>
      </c>
      <c r="E445" s="62">
        <v>0</v>
      </c>
      <c r="F445" s="63">
        <v>0</v>
      </c>
      <c r="G445" s="64">
        <f t="shared" si="296"/>
        <v>46.693879600000002</v>
      </c>
      <c r="H445" s="61">
        <v>14.2316</v>
      </c>
      <c r="I445" s="61">
        <v>8.8916000000000004</v>
      </c>
      <c r="J445" s="65">
        <f t="shared" si="338"/>
        <v>20.3429</v>
      </c>
      <c r="K445" s="5">
        <f t="shared" si="344"/>
        <v>4.1246323935204021</v>
      </c>
      <c r="L445" s="5">
        <f t="shared" si="299"/>
        <v>-0.14952603012018528</v>
      </c>
      <c r="M445" s="5">
        <f t="shared" si="300"/>
        <v>-0.12949448138174935</v>
      </c>
      <c r="N445" s="5">
        <f t="shared" si="301"/>
        <v>-0.27759999999999962</v>
      </c>
      <c r="O445" s="5">
        <f t="shared" si="302"/>
        <v>-0.2392000000000003</v>
      </c>
      <c r="P445" s="9">
        <f t="shared" si="303"/>
        <v>1.8515223227473276</v>
      </c>
      <c r="Q445" s="9"/>
      <c r="R445" s="5"/>
      <c r="S445" s="8"/>
      <c r="T445" s="10"/>
      <c r="U445" s="8"/>
    </row>
    <row r="446" spans="1:23">
      <c r="A446" s="60">
        <f t="shared" si="343"/>
        <v>4401</v>
      </c>
      <c r="B446" s="60">
        <f t="shared" si="343"/>
        <v>81</v>
      </c>
      <c r="C446" s="61">
        <f t="shared" si="337"/>
        <v>54.333333333333336</v>
      </c>
      <c r="D446" s="62">
        <v>0</v>
      </c>
      <c r="E446" s="62">
        <v>0</v>
      </c>
      <c r="F446" s="63">
        <v>0</v>
      </c>
      <c r="G446" s="64">
        <f t="shared" si="296"/>
        <v>45.909064399999998</v>
      </c>
      <c r="H446" s="61">
        <v>13.9924</v>
      </c>
      <c r="I446" s="61">
        <v>8.6524000000000001</v>
      </c>
      <c r="J446" s="65">
        <f t="shared" si="338"/>
        <v>20.3994</v>
      </c>
      <c r="K446" s="5">
        <f t="shared" si="344"/>
        <v>3.9951379121386528</v>
      </c>
      <c r="L446" s="5">
        <f t="shared" si="299"/>
        <v>-0.12949448138174935</v>
      </c>
      <c r="M446" s="5">
        <f t="shared" si="300"/>
        <v>-0.11414071855056296</v>
      </c>
      <c r="N446" s="5">
        <f t="shared" si="301"/>
        <v>-0.2392000000000003</v>
      </c>
      <c r="O446" s="5">
        <f t="shared" si="302"/>
        <v>-0.20860000000000056</v>
      </c>
      <c r="P446" s="9">
        <f t="shared" si="303"/>
        <v>1.83675777038141</v>
      </c>
      <c r="Q446" s="9"/>
      <c r="R446" s="5"/>
      <c r="S446" s="8"/>
      <c r="T446" s="10"/>
      <c r="U446" s="8"/>
    </row>
    <row r="447" spans="1:23">
      <c r="A447" s="60">
        <f t="shared" si="343"/>
        <v>4411</v>
      </c>
      <c r="B447" s="60">
        <f t="shared" si="343"/>
        <v>91</v>
      </c>
      <c r="C447" s="61">
        <f t="shared" si="337"/>
        <v>48.472527472527474</v>
      </c>
      <c r="D447" s="62">
        <v>0</v>
      </c>
      <c r="E447" s="62">
        <v>0</v>
      </c>
      <c r="F447" s="63">
        <v>0</v>
      </c>
      <c r="G447" s="64">
        <f t="shared" si="296"/>
        <v>45.2246478</v>
      </c>
      <c r="H447" s="61">
        <v>13.783799999999999</v>
      </c>
      <c r="I447" s="61">
        <v>8.4437999999999995</v>
      </c>
      <c r="J447" s="65">
        <f t="shared" si="338"/>
        <v>20.445599999999999</v>
      </c>
      <c r="K447" s="5">
        <f t="shared" si="344"/>
        <v>3.8809971935880898</v>
      </c>
      <c r="L447" s="5">
        <f t="shared" si="299"/>
        <v>-0.11414071855056296</v>
      </c>
      <c r="M447" s="5">
        <f t="shared" si="300"/>
        <v>-0.10199651660310582</v>
      </c>
      <c r="N447" s="5">
        <f t="shared" si="301"/>
        <v>-0.20860000000000056</v>
      </c>
      <c r="O447" s="5">
        <f t="shared" si="302"/>
        <v>-0.19379999999999953</v>
      </c>
      <c r="P447" s="9">
        <f t="shared" si="303"/>
        <v>1.8658534637243922</v>
      </c>
      <c r="Q447" s="9"/>
      <c r="R447" s="5">
        <f t="shared" ref="R447" si="345">K455-K447</f>
        <v>-0.61283007700301173</v>
      </c>
      <c r="S447" s="8">
        <f t="shared" ref="S447" si="346">K463-K455</f>
        <v>-0.36613277738511751</v>
      </c>
      <c r="T447" s="10">
        <f t="shared" ref="T447" si="347">I455-I447</f>
        <v>-1.1999999999999993</v>
      </c>
      <c r="U447" s="8">
        <f t="shared" ref="U447" si="348">I463-I455</f>
        <v>-0.74230000000000018</v>
      </c>
      <c r="V447">
        <f t="shared" ref="V447" si="349">(((T447/R447)*S447)+((U447/S447)*R447))/(R447+S447)</f>
        <v>2.0014965031486129</v>
      </c>
    </row>
    <row r="448" spans="1:23">
      <c r="A448" s="60">
        <f t="shared" si="343"/>
        <v>4421</v>
      </c>
      <c r="B448" s="60">
        <f t="shared" si="343"/>
        <v>101</v>
      </c>
      <c r="C448" s="61">
        <f t="shared" si="337"/>
        <v>43.772277227722775</v>
      </c>
      <c r="D448" s="62">
        <v>0</v>
      </c>
      <c r="E448" s="62">
        <v>0</v>
      </c>
      <c r="F448" s="63">
        <v>0</v>
      </c>
      <c r="G448" s="64">
        <f t="shared" si="296"/>
        <v>44.588790000000003</v>
      </c>
      <c r="H448" s="61">
        <v>13.59</v>
      </c>
      <c r="I448" s="61">
        <v>8.25</v>
      </c>
      <c r="J448" s="65">
        <f t="shared" si="338"/>
        <v>20.4754</v>
      </c>
      <c r="K448" s="5">
        <f t="shared" si="344"/>
        <v>3.779000676984984</v>
      </c>
      <c r="L448" s="5">
        <f t="shared" si="299"/>
        <v>-0.10199651660310582</v>
      </c>
      <c r="M448" s="5">
        <f t="shared" si="300"/>
        <v>-9.2150307097828676E-2</v>
      </c>
      <c r="N448" s="5">
        <f t="shared" si="301"/>
        <v>-0.19379999999999953</v>
      </c>
      <c r="O448" s="5">
        <f t="shared" si="302"/>
        <v>-0.17639999999999922</v>
      </c>
      <c r="P448" s="9">
        <f t="shared" si="303"/>
        <v>1.9075244122427399</v>
      </c>
      <c r="Q448" s="9"/>
      <c r="R448" s="5"/>
      <c r="S448" s="8"/>
      <c r="T448" s="10"/>
      <c r="U448" s="8"/>
    </row>
    <row r="449" spans="1:22">
      <c r="A449" s="60">
        <f t="shared" si="343"/>
        <v>4431</v>
      </c>
      <c r="B449" s="60">
        <f t="shared" si="343"/>
        <v>111</v>
      </c>
      <c r="C449" s="61">
        <f t="shared" si="337"/>
        <v>39.918918918918919</v>
      </c>
      <c r="D449" s="62">
        <v>0</v>
      </c>
      <c r="E449" s="62">
        <v>0</v>
      </c>
      <c r="F449" s="63">
        <v>0</v>
      </c>
      <c r="G449" s="64">
        <f t="shared" si="296"/>
        <v>44.010021600000002</v>
      </c>
      <c r="H449" s="61">
        <v>13.413600000000001</v>
      </c>
      <c r="I449" s="61">
        <v>8.0736000000000008</v>
      </c>
      <c r="J449" s="65">
        <f t="shared" si="338"/>
        <v>20.507400000000004</v>
      </c>
      <c r="K449" s="5">
        <f t="shared" si="344"/>
        <v>3.6868503698871553</v>
      </c>
      <c r="L449" s="5">
        <f t="shared" si="299"/>
        <v>-9.2150307097828676E-2</v>
      </c>
      <c r="M449" s="5">
        <f t="shared" si="300"/>
        <v>-8.4006060191794241E-2</v>
      </c>
      <c r="N449" s="5">
        <f t="shared" si="301"/>
        <v>-0.17639999999999922</v>
      </c>
      <c r="O449" s="5">
        <f t="shared" si="302"/>
        <v>-0.16159999999999997</v>
      </c>
      <c r="P449" s="9">
        <f t="shared" si="303"/>
        <v>1.9191847412859626</v>
      </c>
      <c r="Q449" s="9"/>
      <c r="R449" s="9"/>
      <c r="U449" s="8"/>
    </row>
    <row r="450" spans="1:22">
      <c r="A450" s="60">
        <f t="shared" si="343"/>
        <v>4441</v>
      </c>
      <c r="B450" s="60">
        <f t="shared" si="343"/>
        <v>121</v>
      </c>
      <c r="C450" s="61">
        <f t="shared" si="337"/>
        <v>36.702479338842977</v>
      </c>
      <c r="D450" s="62">
        <v>0</v>
      </c>
      <c r="E450" s="62">
        <v>0</v>
      </c>
      <c r="F450" s="63">
        <v>0</v>
      </c>
      <c r="G450" s="64">
        <f t="shared" si="296"/>
        <v>43.479812000000003</v>
      </c>
      <c r="H450" s="61">
        <v>13.252000000000001</v>
      </c>
      <c r="I450" s="61">
        <v>7.9120000000000008</v>
      </c>
      <c r="J450" s="65">
        <f t="shared" si="338"/>
        <v>20.542400000000001</v>
      </c>
      <c r="K450" s="5">
        <f t="shared" si="344"/>
        <v>3.6028443096953611</v>
      </c>
      <c r="L450" s="5">
        <f t="shared" si="299"/>
        <v>-8.4006060191794241E-2</v>
      </c>
      <c r="M450" s="5">
        <f t="shared" si="300"/>
        <v>-7.7157563880658309E-2</v>
      </c>
      <c r="N450" s="5">
        <f t="shared" si="301"/>
        <v>-0.16159999999999997</v>
      </c>
      <c r="O450" s="5">
        <f t="shared" si="302"/>
        <v>-0.15110000000000134</v>
      </c>
      <c r="P450" s="9">
        <f t="shared" si="303"/>
        <v>1.9417369650988794</v>
      </c>
      <c r="Q450" s="9"/>
      <c r="R450" s="5"/>
      <c r="S450" s="8"/>
      <c r="T450" s="10"/>
      <c r="U450" s="8"/>
    </row>
    <row r="451" spans="1:22">
      <c r="A451" s="60">
        <f t="shared" si="343"/>
        <v>4451</v>
      </c>
      <c r="B451" s="60">
        <f t="shared" si="343"/>
        <v>131</v>
      </c>
      <c r="C451" s="61">
        <f t="shared" si="337"/>
        <v>33.977099236641223</v>
      </c>
      <c r="D451" s="62">
        <v>0</v>
      </c>
      <c r="E451" s="62">
        <v>0</v>
      </c>
      <c r="F451" s="63">
        <v>0</v>
      </c>
      <c r="G451" s="64">
        <f t="shared" si="296"/>
        <v>42.984052900000002</v>
      </c>
      <c r="H451" s="61">
        <v>13.100899999999999</v>
      </c>
      <c r="I451" s="61">
        <v>7.7608999999999995</v>
      </c>
      <c r="J451" s="65">
        <f t="shared" si="338"/>
        <v>20.580499999999997</v>
      </c>
      <c r="K451" s="5">
        <f t="shared" si="344"/>
        <v>3.5256867458147028</v>
      </c>
      <c r="L451" s="5">
        <f t="shared" si="299"/>
        <v>-7.7157563880658309E-2</v>
      </c>
      <c r="M451" s="5">
        <f t="shared" si="300"/>
        <v>-7.1318401064606185E-2</v>
      </c>
      <c r="N451" s="5">
        <f t="shared" si="301"/>
        <v>-0.15110000000000134</v>
      </c>
      <c r="O451" s="5">
        <f t="shared" si="302"/>
        <v>-0.13860000000000028</v>
      </c>
      <c r="P451" s="9">
        <f t="shared" si="303"/>
        <v>1.9505702791939563</v>
      </c>
      <c r="Q451" s="9"/>
      <c r="R451" s="5"/>
      <c r="S451" s="8"/>
      <c r="T451" s="10"/>
      <c r="U451" s="8"/>
    </row>
    <row r="452" spans="1:22">
      <c r="A452" s="60">
        <f t="shared" si="343"/>
        <v>4461</v>
      </c>
      <c r="B452" s="60">
        <f t="shared" si="343"/>
        <v>141</v>
      </c>
      <c r="C452" s="61">
        <f t="shared" si="337"/>
        <v>31.638297872340427</v>
      </c>
      <c r="D452" s="62">
        <v>0</v>
      </c>
      <c r="E452" s="62">
        <v>0</v>
      </c>
      <c r="F452" s="63">
        <v>0</v>
      </c>
      <c r="G452" s="64">
        <f t="shared" si="296"/>
        <v>42.529306300000002</v>
      </c>
      <c r="H452" s="61">
        <v>12.962299999999999</v>
      </c>
      <c r="I452" s="61">
        <v>7.6222999999999992</v>
      </c>
      <c r="J452" s="65">
        <f t="shared" si="338"/>
        <v>20.9956</v>
      </c>
      <c r="K452" s="5">
        <f t="shared" si="344"/>
        <v>3.4543683447500966</v>
      </c>
      <c r="L452" s="5">
        <f t="shared" si="299"/>
        <v>-7.1318401064606185E-2</v>
      </c>
      <c r="M452" s="5">
        <f t="shared" si="300"/>
        <v>-6.6280805331040415E-2</v>
      </c>
      <c r="N452" s="5">
        <f t="shared" si="301"/>
        <v>-0.13860000000000028</v>
      </c>
      <c r="O452" s="5">
        <f t="shared" si="302"/>
        <v>-0.13939999999999841</v>
      </c>
      <c r="P452" s="9">
        <f t="shared" si="303"/>
        <v>2.0262099748291704</v>
      </c>
      <c r="Q452" s="9"/>
      <c r="R452" s="9"/>
      <c r="U452" s="8"/>
    </row>
    <row r="453" spans="1:22">
      <c r="A453" s="60">
        <f t="shared" si="343"/>
        <v>4471</v>
      </c>
      <c r="B453" s="60">
        <f t="shared" si="343"/>
        <v>151</v>
      </c>
      <c r="C453" s="61">
        <f t="shared" si="337"/>
        <v>29.609271523178808</v>
      </c>
      <c r="D453" s="62">
        <v>0</v>
      </c>
      <c r="E453" s="62">
        <v>0</v>
      </c>
      <c r="F453" s="63">
        <v>0</v>
      </c>
      <c r="G453" s="64">
        <f t="shared" ref="G453:G516" si="350">H453*3.281</f>
        <v>42.071934900000002</v>
      </c>
      <c r="H453" s="61">
        <v>12.822900000000001</v>
      </c>
      <c r="I453" s="61">
        <v>7.4829000000000008</v>
      </c>
      <c r="J453" s="65">
        <f t="shared" si="338"/>
        <v>21.106000000000002</v>
      </c>
      <c r="K453" s="5">
        <f t="shared" si="344"/>
        <v>3.3880875394190562</v>
      </c>
      <c r="L453" s="5">
        <f t="shared" ref="L453:L516" si="351">K453-K452</f>
        <v>-6.6280805331040415E-2</v>
      </c>
      <c r="M453" s="5">
        <f t="shared" ref="M453:M516" si="352">K454-K453</f>
        <v>-6.189038961737614E-2</v>
      </c>
      <c r="N453" s="5">
        <f t="shared" ref="N453:N516" si="353">I453-I452</f>
        <v>-0.13939999999999841</v>
      </c>
      <c r="O453" s="5">
        <f t="shared" ref="O453:O516" si="354">I454-I453</f>
        <v>-0.12699999999999889</v>
      </c>
      <c r="P453" s="9">
        <f t="shared" ref="P453:P516" si="355">(((N453/L453)*M453)+((O453/M453)*L453))/(L453+M453)</f>
        <v>2.0767177420460441</v>
      </c>
      <c r="Q453" s="9"/>
      <c r="R453" s="5"/>
      <c r="S453" s="8"/>
      <c r="T453" s="10"/>
      <c r="U453" s="8"/>
    </row>
    <row r="454" spans="1:22">
      <c r="A454" s="60">
        <f t="shared" si="343"/>
        <v>4481</v>
      </c>
      <c r="B454" s="60">
        <f t="shared" si="343"/>
        <v>161</v>
      </c>
      <c r="C454" s="61">
        <f t="shared" si="337"/>
        <v>27.832298136645964</v>
      </c>
      <c r="D454" s="62">
        <v>0</v>
      </c>
      <c r="E454" s="62">
        <v>0</v>
      </c>
      <c r="F454" s="63">
        <v>0</v>
      </c>
      <c r="G454" s="64">
        <f t="shared" si="350"/>
        <v>41.655247900000006</v>
      </c>
      <c r="H454" s="61">
        <v>12.695900000000002</v>
      </c>
      <c r="I454" s="61">
        <v>7.3559000000000019</v>
      </c>
      <c r="J454" s="65">
        <f t="shared" si="338"/>
        <v>21.164400000000001</v>
      </c>
      <c r="K454" s="5">
        <f t="shared" si="344"/>
        <v>3.32619714980168</v>
      </c>
      <c r="L454" s="5">
        <f t="shared" si="351"/>
        <v>-6.189038961737614E-2</v>
      </c>
      <c r="M454" s="5">
        <f t="shared" si="352"/>
        <v>-5.8030033216601939E-2</v>
      </c>
      <c r="N454" s="5">
        <f t="shared" si="353"/>
        <v>-0.12699999999999889</v>
      </c>
      <c r="O454" s="5">
        <f t="shared" si="354"/>
        <v>-0.11210000000000164</v>
      </c>
      <c r="P454" s="9">
        <f t="shared" si="355"/>
        <v>1.9899510128523958</v>
      </c>
      <c r="Q454" s="9"/>
      <c r="R454" s="5"/>
      <c r="S454" s="8"/>
      <c r="T454" s="10"/>
      <c r="U454" s="8"/>
    </row>
    <row r="455" spans="1:22">
      <c r="A455" s="60">
        <f t="shared" si="343"/>
        <v>4491</v>
      </c>
      <c r="B455" s="60">
        <f t="shared" si="343"/>
        <v>171</v>
      </c>
      <c r="C455" s="61">
        <f t="shared" si="337"/>
        <v>26.263157894736842</v>
      </c>
      <c r="D455" s="62">
        <v>0</v>
      </c>
      <c r="E455" s="62">
        <v>0</v>
      </c>
      <c r="F455" s="63">
        <v>0</v>
      </c>
      <c r="G455" s="64">
        <f t="shared" si="350"/>
        <v>41.287447800000002</v>
      </c>
      <c r="H455" s="61">
        <v>12.5838</v>
      </c>
      <c r="I455" s="61">
        <v>7.2438000000000002</v>
      </c>
      <c r="J455" s="65">
        <f t="shared" si="338"/>
        <v>21.2287</v>
      </c>
      <c r="K455" s="5">
        <f t="shared" si="344"/>
        <v>3.2681671165850781</v>
      </c>
      <c r="L455" s="5">
        <f t="shared" si="351"/>
        <v>-5.8030033216601939E-2</v>
      </c>
      <c r="M455" s="5">
        <f t="shared" si="352"/>
        <v>-5.4609274557971155E-2</v>
      </c>
      <c r="N455" s="5">
        <f t="shared" si="353"/>
        <v>-0.11210000000000164</v>
      </c>
      <c r="O455" s="5">
        <f t="shared" si="354"/>
        <v>-0.11159999999999926</v>
      </c>
      <c r="P455" s="9">
        <f t="shared" si="355"/>
        <v>1.9893820218455711</v>
      </c>
      <c r="Q455" s="9"/>
      <c r="R455" s="5">
        <f t="shared" ref="R455" si="356">K463-K455</f>
        <v>-0.36613277738511751</v>
      </c>
      <c r="S455" s="8">
        <f t="shared" ref="S455" si="357">K471-K463</f>
        <v>-0.2593151853529263</v>
      </c>
      <c r="T455" s="10">
        <f t="shared" ref="T455" si="358">I463-I455</f>
        <v>-0.74230000000000018</v>
      </c>
      <c r="U455" s="8">
        <f t="shared" ref="U455" si="359">I471-I463</f>
        <v>-0.51170000000000115</v>
      </c>
      <c r="V455">
        <f t="shared" ref="V455" si="360">(((T455/R455)*S455)+((U455/S455)*R455))/(R455+S455)</f>
        <v>1.9957179476478506</v>
      </c>
    </row>
    <row r="456" spans="1:22">
      <c r="A456" s="60">
        <f t="shared" ref="A456:B471" si="361">A455+10</f>
        <v>4501</v>
      </c>
      <c r="B456" s="60">
        <f t="shared" si="361"/>
        <v>181</v>
      </c>
      <c r="C456" s="61">
        <f t="shared" si="337"/>
        <v>24.867403314917127</v>
      </c>
      <c r="D456" s="62">
        <v>0</v>
      </c>
      <c r="E456" s="62">
        <v>0</v>
      </c>
      <c r="F456" s="63">
        <v>0</v>
      </c>
      <c r="G456" s="64">
        <f t="shared" si="350"/>
        <v>40.921288200000006</v>
      </c>
      <c r="H456" s="61">
        <v>12.472200000000001</v>
      </c>
      <c r="I456" s="61">
        <v>7.132200000000001</v>
      </c>
      <c r="J456" s="65">
        <f t="shared" si="338"/>
        <v>21.261200000000002</v>
      </c>
      <c r="K456" s="5">
        <f t="shared" si="344"/>
        <v>3.2135578420271069</v>
      </c>
      <c r="L456" s="5">
        <f t="shared" si="351"/>
        <v>-5.4609274557971155E-2</v>
      </c>
      <c r="M456" s="5">
        <f t="shared" si="352"/>
        <v>-5.1557132665340788E-2</v>
      </c>
      <c r="N456" s="5">
        <f t="shared" si="353"/>
        <v>-0.11159999999999926</v>
      </c>
      <c r="O456" s="5">
        <f t="shared" si="354"/>
        <v>-0.10300000000000153</v>
      </c>
      <c r="P456" s="9">
        <f t="shared" si="355"/>
        <v>2.0200376052357698</v>
      </c>
      <c r="Q456" s="9"/>
      <c r="R456" s="5"/>
      <c r="S456" s="8"/>
      <c r="T456" s="10"/>
      <c r="U456" s="8"/>
    </row>
    <row r="457" spans="1:22">
      <c r="A457" s="60">
        <f t="shared" si="361"/>
        <v>4511</v>
      </c>
      <c r="B457" s="60">
        <f t="shared" si="361"/>
        <v>191</v>
      </c>
      <c r="C457" s="61">
        <f t="shared" si="337"/>
        <v>23.61780104712042</v>
      </c>
      <c r="D457" s="62">
        <v>0</v>
      </c>
      <c r="E457" s="62">
        <v>0</v>
      </c>
      <c r="F457" s="63">
        <v>0</v>
      </c>
      <c r="G457" s="64">
        <f t="shared" si="350"/>
        <v>40.583345199999997</v>
      </c>
      <c r="H457" s="61">
        <v>12.369199999999999</v>
      </c>
      <c r="I457" s="61">
        <v>7.0291999999999994</v>
      </c>
      <c r="J457" s="65">
        <f t="shared" si="338"/>
        <v>21.291</v>
      </c>
      <c r="K457" s="5">
        <f t="shared" si="344"/>
        <v>3.1620007093617661</v>
      </c>
      <c r="L457" s="5">
        <f t="shared" si="351"/>
        <v>-5.1557132665340788E-2</v>
      </c>
      <c r="M457" s="5">
        <f t="shared" si="352"/>
        <v>-4.8817130126236563E-2</v>
      </c>
      <c r="N457" s="5">
        <f t="shared" si="353"/>
        <v>-0.10300000000000153</v>
      </c>
      <c r="O457" s="5">
        <f t="shared" si="354"/>
        <v>-0.10519999999999996</v>
      </c>
      <c r="P457" s="9">
        <f t="shared" si="355"/>
        <v>2.0785280592718975</v>
      </c>
      <c r="Q457" s="9"/>
      <c r="R457" s="9"/>
      <c r="U457" s="8"/>
    </row>
    <row r="458" spans="1:22">
      <c r="A458" s="60">
        <f t="shared" si="361"/>
        <v>4521</v>
      </c>
      <c r="B458" s="60">
        <f t="shared" si="361"/>
        <v>201</v>
      </c>
      <c r="C458" s="61">
        <f t="shared" si="337"/>
        <v>22.492537313432837</v>
      </c>
      <c r="D458" s="62">
        <v>0</v>
      </c>
      <c r="E458" s="62">
        <v>0</v>
      </c>
      <c r="F458" s="63">
        <v>0</v>
      </c>
      <c r="G458" s="64">
        <f t="shared" si="350"/>
        <v>40.238183999999997</v>
      </c>
      <c r="H458" s="61">
        <v>12.263999999999999</v>
      </c>
      <c r="I458" s="61">
        <v>6.9239999999999995</v>
      </c>
      <c r="J458" s="65">
        <f t="shared" si="338"/>
        <v>21.320899999999998</v>
      </c>
      <c r="K458" s="5">
        <f t="shared" si="344"/>
        <v>3.1131835792355296</v>
      </c>
      <c r="L458" s="5">
        <f t="shared" si="351"/>
        <v>-4.8817130126236563E-2</v>
      </c>
      <c r="M458" s="5">
        <f t="shared" si="352"/>
        <v>-4.6343768044458056E-2</v>
      </c>
      <c r="N458" s="5">
        <f t="shared" si="353"/>
        <v>-0.10519999999999996</v>
      </c>
      <c r="O458" s="5">
        <f t="shared" si="354"/>
        <v>-9.3399999999999039E-2</v>
      </c>
      <c r="P458" s="9">
        <f t="shared" si="355"/>
        <v>2.0833630534592764</v>
      </c>
      <c r="Q458" s="9"/>
      <c r="R458" s="5"/>
      <c r="S458" s="8"/>
      <c r="T458" s="10"/>
      <c r="U458" s="8"/>
    </row>
    <row r="459" spans="1:22">
      <c r="A459" s="60">
        <f t="shared" si="361"/>
        <v>4531</v>
      </c>
      <c r="B459" s="60">
        <f t="shared" si="361"/>
        <v>211</v>
      </c>
      <c r="C459" s="61">
        <f t="shared" si="337"/>
        <v>21.473933649289098</v>
      </c>
      <c r="D459" s="62">
        <v>0</v>
      </c>
      <c r="E459" s="62">
        <v>0</v>
      </c>
      <c r="F459" s="63">
        <v>0</v>
      </c>
      <c r="G459" s="64">
        <f t="shared" si="350"/>
        <v>39.931738600000003</v>
      </c>
      <c r="H459" s="61">
        <v>12.1706</v>
      </c>
      <c r="I459" s="61">
        <v>6.8306000000000004</v>
      </c>
      <c r="J459" s="65">
        <f t="shared" si="338"/>
        <v>21.360100000000003</v>
      </c>
      <c r="K459" s="5">
        <f t="shared" si="344"/>
        <v>3.0668398111910715</v>
      </c>
      <c r="L459" s="5">
        <f t="shared" si="351"/>
        <v>-4.6343768044458056E-2</v>
      </c>
      <c r="M459" s="5">
        <f t="shared" si="352"/>
        <v>-4.409998161087314E-2</v>
      </c>
      <c r="N459" s="5">
        <f t="shared" si="353"/>
        <v>-9.3399999999999039E-2</v>
      </c>
      <c r="O459" s="5">
        <f t="shared" si="354"/>
        <v>-8.6000000000002075E-2</v>
      </c>
      <c r="P459" s="9">
        <f t="shared" si="355"/>
        <v>1.9819343274687817</v>
      </c>
      <c r="Q459" s="9"/>
      <c r="R459" s="5"/>
      <c r="S459" s="8"/>
      <c r="T459" s="10"/>
      <c r="U459" s="8"/>
    </row>
    <row r="460" spans="1:22">
      <c r="A460" s="60">
        <f t="shared" si="361"/>
        <v>4541</v>
      </c>
      <c r="B460" s="60">
        <f t="shared" si="361"/>
        <v>221</v>
      </c>
      <c r="C460" s="61">
        <f t="shared" si="337"/>
        <v>20.547511312217196</v>
      </c>
      <c r="D460" s="62">
        <v>0</v>
      </c>
      <c r="E460" s="62">
        <v>0</v>
      </c>
      <c r="F460" s="63">
        <v>0</v>
      </c>
      <c r="G460" s="64">
        <f t="shared" si="350"/>
        <v>39.649572599999999</v>
      </c>
      <c r="H460" s="61">
        <v>12.084599999999998</v>
      </c>
      <c r="I460" s="61">
        <v>6.7445999999999984</v>
      </c>
      <c r="J460" s="65">
        <f t="shared" si="338"/>
        <v>21.388499999999997</v>
      </c>
      <c r="K460" s="5">
        <f t="shared" si="344"/>
        <v>3.0227398295801984</v>
      </c>
      <c r="L460" s="5">
        <f t="shared" si="351"/>
        <v>-4.409998161087314E-2</v>
      </c>
      <c r="M460" s="5">
        <f t="shared" si="352"/>
        <v>-4.2055272085350204E-2</v>
      </c>
      <c r="N460" s="5">
        <f t="shared" si="353"/>
        <v>-8.6000000000002075E-2</v>
      </c>
      <c r="O460" s="5">
        <f t="shared" si="354"/>
        <v>-8.6299999999997823E-2</v>
      </c>
      <c r="P460" s="9">
        <f t="shared" si="355"/>
        <v>2.0022975384752155</v>
      </c>
      <c r="Q460" s="9"/>
      <c r="R460" s="9"/>
      <c r="U460" s="8"/>
    </row>
    <row r="461" spans="1:22">
      <c r="A461" s="60">
        <f t="shared" si="361"/>
        <v>4551</v>
      </c>
      <c r="B461" s="60">
        <f t="shared" si="361"/>
        <v>231</v>
      </c>
      <c r="C461" s="61">
        <f t="shared" si="337"/>
        <v>19.7012987012987</v>
      </c>
      <c r="D461" s="62">
        <v>0</v>
      </c>
      <c r="E461" s="62">
        <v>0</v>
      </c>
      <c r="F461" s="63">
        <v>0</v>
      </c>
      <c r="G461" s="64">
        <f t="shared" si="350"/>
        <v>39.366422300000004</v>
      </c>
      <c r="H461" s="61">
        <v>11.9983</v>
      </c>
      <c r="I461" s="61">
        <v>6.6583000000000006</v>
      </c>
      <c r="J461" s="65">
        <f t="shared" si="338"/>
        <v>21.4175</v>
      </c>
      <c r="K461" s="5">
        <f t="shared" si="344"/>
        <v>2.9806845574948482</v>
      </c>
      <c r="L461" s="5">
        <f t="shared" si="351"/>
        <v>-4.2055272085350204E-2</v>
      </c>
      <c r="M461" s="5">
        <f t="shared" si="352"/>
        <v>-4.0184314273802535E-2</v>
      </c>
      <c r="N461" s="5">
        <f t="shared" si="353"/>
        <v>-8.6299999999997823E-2</v>
      </c>
      <c r="O461" s="5">
        <f t="shared" si="354"/>
        <v>-7.7600000000000335E-2</v>
      </c>
      <c r="P461" s="9">
        <f t="shared" si="355"/>
        <v>1.9902056525895331</v>
      </c>
      <c r="Q461" s="9"/>
      <c r="R461" s="5"/>
      <c r="S461" s="8"/>
      <c r="T461" s="10"/>
      <c r="U461" s="8"/>
    </row>
    <row r="462" spans="1:22">
      <c r="A462" s="60">
        <f t="shared" si="361"/>
        <v>4561</v>
      </c>
      <c r="B462" s="60">
        <f t="shared" si="361"/>
        <v>241</v>
      </c>
      <c r="C462" s="61">
        <f t="shared" si="337"/>
        <v>18.925311203319502</v>
      </c>
      <c r="D462" s="62">
        <v>0</v>
      </c>
      <c r="E462" s="62">
        <v>0</v>
      </c>
      <c r="F462" s="63">
        <v>0</v>
      </c>
      <c r="G462" s="64">
        <f t="shared" si="350"/>
        <v>39.111816699999999</v>
      </c>
      <c r="H462" s="61">
        <v>11.9207</v>
      </c>
      <c r="I462" s="61">
        <v>6.5807000000000002</v>
      </c>
      <c r="J462" s="65">
        <f t="shared" si="338"/>
        <v>21.438199999999998</v>
      </c>
      <c r="K462" s="5">
        <f t="shared" si="344"/>
        <v>2.9405002432210456</v>
      </c>
      <c r="L462" s="5">
        <f t="shared" si="351"/>
        <v>-4.0184314273802535E-2</v>
      </c>
      <c r="M462" s="5">
        <f t="shared" si="352"/>
        <v>-3.8465904021085073E-2</v>
      </c>
      <c r="N462" s="5">
        <f t="shared" si="353"/>
        <v>-7.7600000000000335E-2</v>
      </c>
      <c r="O462" s="5">
        <f t="shared" si="354"/>
        <v>-7.9200000000000159E-2</v>
      </c>
      <c r="P462" s="9">
        <f t="shared" si="355"/>
        <v>1.9964308699698801</v>
      </c>
      <c r="Q462" s="9"/>
      <c r="R462" s="5"/>
      <c r="S462" s="8"/>
      <c r="T462" s="10"/>
      <c r="U462" s="8"/>
    </row>
    <row r="463" spans="1:22">
      <c r="A463" s="60">
        <f t="shared" si="361"/>
        <v>4571</v>
      </c>
      <c r="B463" s="60">
        <f t="shared" si="361"/>
        <v>251</v>
      </c>
      <c r="C463" s="61">
        <f t="shared" si="337"/>
        <v>18.211155378486055</v>
      </c>
      <c r="D463" s="62">
        <v>0</v>
      </c>
      <c r="E463" s="62">
        <v>0</v>
      </c>
      <c r="F463" s="63">
        <v>0</v>
      </c>
      <c r="G463" s="64">
        <f t="shared" si="350"/>
        <v>38.851961500000002</v>
      </c>
      <c r="H463" s="61">
        <v>11.8415</v>
      </c>
      <c r="I463" s="61">
        <v>6.5015000000000001</v>
      </c>
      <c r="J463" s="65">
        <f t="shared" si="338"/>
        <v>21.452500000000001</v>
      </c>
      <c r="K463" s="5">
        <f t="shared" si="344"/>
        <v>2.9020343391999606</v>
      </c>
      <c r="L463" s="5">
        <f t="shared" si="351"/>
        <v>-3.8465904021085073E-2</v>
      </c>
      <c r="M463" s="5">
        <f t="shared" si="352"/>
        <v>-3.6882152635911769E-2</v>
      </c>
      <c r="N463" s="5">
        <f t="shared" si="353"/>
        <v>-7.9200000000000159E-2</v>
      </c>
      <c r="O463" s="5">
        <f t="shared" si="354"/>
        <v>-7.0899999999998187E-2</v>
      </c>
      <c r="P463" s="9">
        <f t="shared" si="355"/>
        <v>1.9892167490403423</v>
      </c>
      <c r="Q463" s="9"/>
      <c r="R463" s="5">
        <f t="shared" ref="R463" si="362">K471-K463</f>
        <v>-0.2593151853529263</v>
      </c>
      <c r="S463" s="8">
        <f t="shared" ref="S463" si="363">K479-K471</f>
        <v>-0.19942049271212081</v>
      </c>
      <c r="T463" s="10">
        <f t="shared" ref="T463" si="364">I471-I463</f>
        <v>-0.51170000000000115</v>
      </c>
      <c r="U463" s="8">
        <f t="shared" ref="U463" si="365">I479-I471</f>
        <v>-0.39179999999999993</v>
      </c>
      <c r="V463">
        <f t="shared" ref="V463" si="366">(((T463/R463)*S463)+((U463/S463)*R463))/(R463+S463)</f>
        <v>1.9684233271951541</v>
      </c>
    </row>
    <row r="464" spans="1:22">
      <c r="A464" s="60">
        <f t="shared" si="361"/>
        <v>4581</v>
      </c>
      <c r="B464" s="60">
        <f t="shared" si="361"/>
        <v>261</v>
      </c>
      <c r="C464" s="61">
        <f t="shared" si="337"/>
        <v>17.551724137931036</v>
      </c>
      <c r="D464" s="62">
        <v>0</v>
      </c>
      <c r="E464" s="62">
        <v>0</v>
      </c>
      <c r="F464" s="63">
        <v>0</v>
      </c>
      <c r="G464" s="64">
        <f t="shared" si="350"/>
        <v>38.619338600000006</v>
      </c>
      <c r="H464" s="61">
        <v>11.770600000000002</v>
      </c>
      <c r="I464" s="61">
        <v>6.4306000000000019</v>
      </c>
      <c r="J464" s="65">
        <f t="shared" si="338"/>
        <v>21.476900000000001</v>
      </c>
      <c r="K464" s="5">
        <f t="shared" si="344"/>
        <v>2.8651521865640488</v>
      </c>
      <c r="L464" s="5">
        <f t="shared" si="351"/>
        <v>-3.6882152635911769E-2</v>
      </c>
      <c r="M464" s="5">
        <f t="shared" si="352"/>
        <v>-3.5417863194527666E-2</v>
      </c>
      <c r="N464" s="5">
        <f t="shared" si="353"/>
        <v>-7.0899999999998187E-2</v>
      </c>
      <c r="O464" s="5">
        <f t="shared" si="354"/>
        <v>-7.0500000000002672E-2</v>
      </c>
      <c r="P464" s="9">
        <f t="shared" si="355"/>
        <v>1.9571204315069881</v>
      </c>
      <c r="Q464" s="9"/>
      <c r="R464" s="5"/>
      <c r="S464" s="8"/>
      <c r="T464" s="10"/>
      <c r="U464" s="8"/>
    </row>
    <row r="465" spans="1:22">
      <c r="A465" s="60">
        <f t="shared" si="361"/>
        <v>4591</v>
      </c>
      <c r="B465" s="60">
        <f t="shared" si="361"/>
        <v>271</v>
      </c>
      <c r="C465" s="61">
        <f t="shared" si="337"/>
        <v>16.940959409594097</v>
      </c>
      <c r="D465" s="62">
        <v>0</v>
      </c>
      <c r="E465" s="62">
        <v>0</v>
      </c>
      <c r="F465" s="63">
        <v>0</v>
      </c>
      <c r="G465" s="64">
        <f t="shared" si="350"/>
        <v>38.3880281</v>
      </c>
      <c r="H465" s="61">
        <v>11.700099999999999</v>
      </c>
      <c r="I465" s="61">
        <v>6.3600999999999992</v>
      </c>
      <c r="J465" s="65">
        <f t="shared" si="338"/>
        <v>21.498100000000001</v>
      </c>
      <c r="K465" s="5">
        <f t="shared" si="344"/>
        <v>2.8297343233695211</v>
      </c>
      <c r="L465" s="5">
        <f t="shared" si="351"/>
        <v>-3.5417863194527666E-2</v>
      </c>
      <c r="M465" s="5">
        <f t="shared" si="352"/>
        <v>-3.4060042547798375E-2</v>
      </c>
      <c r="N465" s="5">
        <f t="shared" si="353"/>
        <v>-7.0500000000002672E-2</v>
      </c>
      <c r="O465" s="5">
        <f t="shared" si="354"/>
        <v>-7.0399999999999352E-2</v>
      </c>
      <c r="P465" s="9">
        <f t="shared" si="355"/>
        <v>2.0294762664786403</v>
      </c>
      <c r="Q465" s="9"/>
      <c r="R465" s="9"/>
      <c r="U465" s="8"/>
    </row>
    <row r="466" spans="1:22">
      <c r="A466" s="60">
        <f t="shared" si="361"/>
        <v>4601</v>
      </c>
      <c r="B466" s="60">
        <f t="shared" si="361"/>
        <v>281</v>
      </c>
      <c r="C466" s="61">
        <f t="shared" si="337"/>
        <v>16.373665480427047</v>
      </c>
      <c r="D466" s="62">
        <v>0</v>
      </c>
      <c r="E466" s="62">
        <v>0</v>
      </c>
      <c r="F466" s="63">
        <v>0</v>
      </c>
      <c r="G466" s="64">
        <f t="shared" si="350"/>
        <v>38.157045699999998</v>
      </c>
      <c r="H466" s="61">
        <v>11.6297</v>
      </c>
      <c r="I466" s="61">
        <v>6.2896999999999998</v>
      </c>
      <c r="J466" s="65">
        <f t="shared" si="338"/>
        <v>21.516300000000001</v>
      </c>
      <c r="K466" s="5">
        <f t="shared" si="344"/>
        <v>2.7956742808217228</v>
      </c>
      <c r="L466" s="5">
        <f t="shared" si="351"/>
        <v>-3.4060042547798375E-2</v>
      </c>
      <c r="M466" s="5">
        <f t="shared" si="352"/>
        <v>-3.2797515786509468E-2</v>
      </c>
      <c r="N466" s="5">
        <f t="shared" si="353"/>
        <v>-7.0399999999999352E-2</v>
      </c>
      <c r="O466" s="5">
        <f t="shared" si="354"/>
        <v>-6.3600000000000989E-2</v>
      </c>
      <c r="P466" s="9">
        <f t="shared" si="355"/>
        <v>2.0018483214994065</v>
      </c>
      <c r="Q466" s="9"/>
      <c r="R466" s="5"/>
      <c r="S466" s="8"/>
      <c r="T466" s="10"/>
      <c r="U466" s="8"/>
    </row>
    <row r="467" spans="1:22">
      <c r="A467" s="60">
        <f t="shared" si="361"/>
        <v>4611</v>
      </c>
      <c r="B467" s="60">
        <f t="shared" si="361"/>
        <v>291</v>
      </c>
      <c r="C467" s="61">
        <f t="shared" si="337"/>
        <v>15.845360824742269</v>
      </c>
      <c r="D467" s="62">
        <v>0</v>
      </c>
      <c r="E467" s="62">
        <v>0</v>
      </c>
      <c r="F467" s="63">
        <v>0</v>
      </c>
      <c r="G467" s="64">
        <f t="shared" si="350"/>
        <v>37.948374099999995</v>
      </c>
      <c r="H467" s="61">
        <v>11.566099999999999</v>
      </c>
      <c r="I467" s="61">
        <v>6.2260999999999989</v>
      </c>
      <c r="J467" s="65">
        <f t="shared" si="338"/>
        <v>21.5336</v>
      </c>
      <c r="K467" s="5">
        <f t="shared" si="344"/>
        <v>2.7628767650352133</v>
      </c>
      <c r="L467" s="5">
        <f t="shared" si="351"/>
        <v>-3.2797515786509468E-2</v>
      </c>
      <c r="M467" s="5">
        <f t="shared" si="352"/>
        <v>-3.1620618913822618E-2</v>
      </c>
      <c r="N467" s="5">
        <f t="shared" si="353"/>
        <v>-6.3600000000000989E-2</v>
      </c>
      <c r="O467" s="5">
        <f t="shared" si="354"/>
        <v>-6.109999999999971E-2</v>
      </c>
      <c r="P467" s="9">
        <f t="shared" si="355"/>
        <v>1.9356644583135874</v>
      </c>
      <c r="Q467" s="9"/>
      <c r="R467" s="5"/>
      <c r="S467" s="8"/>
      <c r="T467" s="10"/>
      <c r="U467" s="8"/>
    </row>
    <row r="468" spans="1:22">
      <c r="A468" s="60">
        <f t="shared" si="361"/>
        <v>4621</v>
      </c>
      <c r="B468" s="60">
        <f t="shared" si="361"/>
        <v>301</v>
      </c>
      <c r="C468" s="61">
        <f t="shared" si="337"/>
        <v>15.352159468438538</v>
      </c>
      <c r="D468" s="62">
        <v>0</v>
      </c>
      <c r="E468" s="62">
        <v>0</v>
      </c>
      <c r="F468" s="63">
        <v>0</v>
      </c>
      <c r="G468" s="64">
        <f t="shared" si="350"/>
        <v>37.747904999999996</v>
      </c>
      <c r="H468" s="61">
        <v>11.504999999999999</v>
      </c>
      <c r="I468" s="61">
        <v>6.1649999999999991</v>
      </c>
      <c r="J468" s="65">
        <f t="shared" si="338"/>
        <v>21.538900000000002</v>
      </c>
      <c r="K468" s="5">
        <f t="shared" si="344"/>
        <v>2.7312561461213907</v>
      </c>
      <c r="L468" s="5">
        <f t="shared" si="351"/>
        <v>-3.1620618913822618E-2</v>
      </c>
      <c r="M468" s="5">
        <f t="shared" si="352"/>
        <v>-3.0520951819872799E-2</v>
      </c>
      <c r="N468" s="5">
        <f t="shared" si="353"/>
        <v>-6.109999999999971E-2</v>
      </c>
      <c r="O468" s="5">
        <f t="shared" si="354"/>
        <v>-6.109999999999971E-2</v>
      </c>
      <c r="P468" s="9">
        <f t="shared" si="355"/>
        <v>1.9677094958511596</v>
      </c>
      <c r="Q468" s="9"/>
      <c r="R468" s="9"/>
      <c r="U468" s="8"/>
    </row>
    <row r="469" spans="1:22">
      <c r="A469" s="60">
        <f t="shared" si="361"/>
        <v>4631</v>
      </c>
      <c r="B469" s="60">
        <f t="shared" si="361"/>
        <v>311</v>
      </c>
      <c r="C469" s="61">
        <f t="shared" si="337"/>
        <v>14.890675241157556</v>
      </c>
      <c r="D469" s="62">
        <v>0</v>
      </c>
      <c r="E469" s="62">
        <v>0</v>
      </c>
      <c r="F469" s="63">
        <v>0</v>
      </c>
      <c r="G469" s="64">
        <f t="shared" si="350"/>
        <v>37.547435899999996</v>
      </c>
      <c r="H469" s="61">
        <v>11.443899999999999</v>
      </c>
      <c r="I469" s="61">
        <v>6.1038999999999994</v>
      </c>
      <c r="J469" s="65">
        <f t="shared" si="338"/>
        <v>21.558299999999999</v>
      </c>
      <c r="K469" s="5">
        <f t="shared" si="344"/>
        <v>2.7007351943015179</v>
      </c>
      <c r="L469" s="5">
        <f t="shared" si="351"/>
        <v>-3.0520951819872799E-2</v>
      </c>
      <c r="M469" s="5">
        <f t="shared" si="352"/>
        <v>-2.9491178190357736E-2</v>
      </c>
      <c r="N469" s="5">
        <f t="shared" si="353"/>
        <v>-6.109999999999971E-2</v>
      </c>
      <c r="O469" s="5">
        <f t="shared" si="354"/>
        <v>-5.5299999999999017E-2</v>
      </c>
      <c r="P469" s="9">
        <f t="shared" si="355"/>
        <v>1.9374326358944831</v>
      </c>
      <c r="Q469" s="9"/>
      <c r="R469" s="5"/>
      <c r="S469" s="8"/>
      <c r="T469" s="10"/>
      <c r="U469" s="8"/>
    </row>
    <row r="470" spans="1:22">
      <c r="A470" s="60">
        <f t="shared" si="361"/>
        <v>4641</v>
      </c>
      <c r="B470" s="60">
        <f t="shared" si="361"/>
        <v>321</v>
      </c>
      <c r="C470" s="61">
        <f t="shared" si="337"/>
        <v>14.457943925233645</v>
      </c>
      <c r="D470" s="62">
        <v>0</v>
      </c>
      <c r="E470" s="62">
        <v>0</v>
      </c>
      <c r="F470" s="63">
        <v>0</v>
      </c>
      <c r="G470" s="64">
        <f t="shared" si="350"/>
        <v>37.365996600000003</v>
      </c>
      <c r="H470" s="61">
        <v>11.3886</v>
      </c>
      <c r="I470" s="61">
        <v>6.0486000000000004</v>
      </c>
      <c r="J470" s="65">
        <f t="shared" si="338"/>
        <v>21.581100000000003</v>
      </c>
      <c r="K470" s="5">
        <f t="shared" si="344"/>
        <v>2.6712440161111601</v>
      </c>
      <c r="L470" s="5">
        <f t="shared" si="351"/>
        <v>-2.9491178190357736E-2</v>
      </c>
      <c r="M470" s="5">
        <f t="shared" si="352"/>
        <v>-2.8524862264125872E-2</v>
      </c>
      <c r="N470" s="5">
        <f t="shared" si="353"/>
        <v>-5.5299999999999017E-2</v>
      </c>
      <c r="O470" s="5">
        <f t="shared" si="354"/>
        <v>-5.8800000000001518E-2</v>
      </c>
      <c r="P470" s="9">
        <f t="shared" si="355"/>
        <v>1.9697991968154287</v>
      </c>
      <c r="Q470" s="9"/>
      <c r="R470" s="5"/>
      <c r="S470" s="8"/>
      <c r="T470" s="10"/>
      <c r="U470" s="8"/>
    </row>
    <row r="471" spans="1:22">
      <c r="A471" s="60">
        <f t="shared" si="361"/>
        <v>4651</v>
      </c>
      <c r="B471" s="60">
        <f t="shared" si="361"/>
        <v>331</v>
      </c>
      <c r="C471" s="61">
        <f t="shared" si="337"/>
        <v>14.051359516616314</v>
      </c>
      <c r="D471" s="62">
        <v>0</v>
      </c>
      <c r="E471" s="62">
        <v>0</v>
      </c>
      <c r="F471" s="63">
        <v>0</v>
      </c>
      <c r="G471" s="64">
        <f t="shared" si="350"/>
        <v>37.173073799999997</v>
      </c>
      <c r="H471" s="61">
        <v>11.329799999999999</v>
      </c>
      <c r="I471" s="61">
        <v>5.9897999999999989</v>
      </c>
      <c r="J471" s="65">
        <f t="shared" si="338"/>
        <v>21.5885</v>
      </c>
      <c r="K471" s="5">
        <f t="shared" si="344"/>
        <v>2.6427191538470343</v>
      </c>
      <c r="L471" s="5">
        <f t="shared" si="351"/>
        <v>-2.8524862264125872E-2</v>
      </c>
      <c r="M471" s="5">
        <f t="shared" si="352"/>
        <v>-2.7616334757810002E-2</v>
      </c>
      <c r="N471" s="5">
        <f t="shared" si="353"/>
        <v>-5.8800000000001518E-2</v>
      </c>
      <c r="O471" s="5">
        <f t="shared" si="354"/>
        <v>-5.3300000000000125E-2</v>
      </c>
      <c r="P471" s="9">
        <f t="shared" si="355"/>
        <v>1.9946256524418979</v>
      </c>
      <c r="Q471" s="9"/>
      <c r="R471" s="5">
        <f t="shared" ref="R471" si="367">K479-K471</f>
        <v>-0.19942049271212081</v>
      </c>
      <c r="S471" s="8">
        <f t="shared" ref="S471" si="368">K487-K479</f>
        <v>-0.16108254722998039</v>
      </c>
      <c r="T471" s="10">
        <f t="shared" ref="T471" si="369">I479-I471</f>
        <v>-0.39179999999999993</v>
      </c>
      <c r="U471" s="8">
        <f t="shared" ref="U471" si="370">I487-I479</f>
        <v>-0.32189999999999941</v>
      </c>
      <c r="V471">
        <f t="shared" ref="V471" si="371">(((T471/R471)*S471)+((U471/S471)*R471))/(R471+S471)</f>
        <v>1.9833134107338297</v>
      </c>
    </row>
    <row r="472" spans="1:22">
      <c r="A472" s="60">
        <f t="shared" ref="A472:B487" si="372">A471+10</f>
        <v>4661</v>
      </c>
      <c r="B472" s="60">
        <f t="shared" si="372"/>
        <v>341</v>
      </c>
      <c r="C472" s="61">
        <f t="shared" si="337"/>
        <v>13.668621700879765</v>
      </c>
      <c r="D472" s="62">
        <v>0</v>
      </c>
      <c r="E472" s="62">
        <v>0</v>
      </c>
      <c r="F472" s="63">
        <v>0</v>
      </c>
      <c r="G472" s="64">
        <f t="shared" si="350"/>
        <v>36.998196499999999</v>
      </c>
      <c r="H472" s="61">
        <v>11.276499999999999</v>
      </c>
      <c r="I472" s="61">
        <v>5.9364999999999988</v>
      </c>
      <c r="J472" s="65">
        <f t="shared" si="338"/>
        <v>21.572399999999998</v>
      </c>
      <c r="K472" s="5">
        <f t="shared" si="344"/>
        <v>2.6151028190892243</v>
      </c>
      <c r="L472" s="5">
        <f t="shared" si="351"/>
        <v>-2.7616334757810002E-2</v>
      </c>
      <c r="M472" s="5">
        <f t="shared" si="352"/>
        <v>-2.6760582052982151E-2</v>
      </c>
      <c r="N472" s="5">
        <f t="shared" si="353"/>
        <v>-5.3300000000000125E-2</v>
      </c>
      <c r="O472" s="5">
        <f t="shared" si="354"/>
        <v>-5.2699999999997971E-2</v>
      </c>
      <c r="P472" s="9">
        <f t="shared" si="355"/>
        <v>1.9499750068737647</v>
      </c>
      <c r="Q472" s="9"/>
      <c r="R472" s="5"/>
      <c r="S472" s="8"/>
      <c r="T472" s="10"/>
      <c r="U472" s="8"/>
    </row>
    <row r="473" spans="1:22">
      <c r="A473" s="60">
        <f t="shared" si="372"/>
        <v>4671</v>
      </c>
      <c r="B473" s="60">
        <f t="shared" si="372"/>
        <v>351</v>
      </c>
      <c r="C473" s="61">
        <f t="shared" si="337"/>
        <v>13.307692307692308</v>
      </c>
      <c r="D473" s="62">
        <v>0</v>
      </c>
      <c r="E473" s="62">
        <v>0</v>
      </c>
      <c r="F473" s="63">
        <v>0</v>
      </c>
      <c r="G473" s="64">
        <f t="shared" si="350"/>
        <v>36.825287800000005</v>
      </c>
      <c r="H473" s="61">
        <v>11.223800000000001</v>
      </c>
      <c r="I473" s="61">
        <v>5.8838000000000008</v>
      </c>
      <c r="J473" s="65">
        <f t="shared" si="338"/>
        <v>21.602599999999999</v>
      </c>
      <c r="K473" s="5">
        <f t="shared" si="344"/>
        <v>2.5883422370362421</v>
      </c>
      <c r="L473" s="5">
        <f t="shared" si="351"/>
        <v>-2.6760582052982151E-2</v>
      </c>
      <c r="M473" s="5">
        <f t="shared" si="352"/>
        <v>-2.595315406905252E-2</v>
      </c>
      <c r="N473" s="5">
        <f t="shared" si="353"/>
        <v>-5.2699999999997971E-2</v>
      </c>
      <c r="O473" s="5">
        <f t="shared" si="354"/>
        <v>-5.3000000000000824E-2</v>
      </c>
      <c r="P473" s="9">
        <f t="shared" si="355"/>
        <v>2.0062854580724414</v>
      </c>
      <c r="Q473" s="9"/>
      <c r="R473" s="9"/>
      <c r="U473" s="8"/>
    </row>
    <row r="474" spans="1:22">
      <c r="A474" s="60">
        <f t="shared" si="372"/>
        <v>4681</v>
      </c>
      <c r="B474" s="60">
        <f t="shared" si="372"/>
        <v>361</v>
      </c>
      <c r="C474" s="61">
        <f t="shared" si="337"/>
        <v>12.966759002770083</v>
      </c>
      <c r="D474" s="62">
        <v>0</v>
      </c>
      <c r="E474" s="62">
        <v>0</v>
      </c>
      <c r="F474" s="63">
        <v>0</v>
      </c>
      <c r="G474" s="64">
        <f t="shared" si="350"/>
        <v>36.651394799999998</v>
      </c>
      <c r="H474" s="61">
        <v>11.1708</v>
      </c>
      <c r="I474" s="61">
        <v>5.8308</v>
      </c>
      <c r="J474" s="65">
        <f t="shared" si="338"/>
        <v>21.599299999999999</v>
      </c>
      <c r="K474" s="5">
        <f t="shared" si="344"/>
        <v>2.5623890829671896</v>
      </c>
      <c r="L474" s="5">
        <f t="shared" si="351"/>
        <v>-2.595315406905252E-2</v>
      </c>
      <c r="M474" s="5">
        <f t="shared" si="352"/>
        <v>-2.5190087246166559E-2</v>
      </c>
      <c r="N474" s="5">
        <f t="shared" si="353"/>
        <v>-5.3000000000000824E-2</v>
      </c>
      <c r="O474" s="5">
        <f t="shared" si="354"/>
        <v>-4.8999999999999488E-2</v>
      </c>
      <c r="P474" s="9">
        <f t="shared" si="355"/>
        <v>1.9929521918743998</v>
      </c>
      <c r="Q474" s="9"/>
      <c r="R474" s="5"/>
      <c r="S474" s="8"/>
      <c r="T474" s="10"/>
      <c r="U474" s="8"/>
    </row>
    <row r="475" spans="1:22">
      <c r="A475" s="60">
        <f t="shared" si="372"/>
        <v>4691</v>
      </c>
      <c r="B475" s="60">
        <f t="shared" si="372"/>
        <v>371</v>
      </c>
      <c r="C475" s="61">
        <f t="shared" si="337"/>
        <v>12.644204851752022</v>
      </c>
      <c r="D475" s="62">
        <v>0</v>
      </c>
      <c r="E475" s="62">
        <v>0</v>
      </c>
      <c r="F475" s="63">
        <v>0</v>
      </c>
      <c r="G475" s="64">
        <f t="shared" si="350"/>
        <v>36.490625800000004</v>
      </c>
      <c r="H475" s="61">
        <v>11.1218</v>
      </c>
      <c r="I475" s="61">
        <v>5.7818000000000005</v>
      </c>
      <c r="J475" s="65">
        <f t="shared" si="338"/>
        <v>21.613099999999999</v>
      </c>
      <c r="K475" s="5">
        <f t="shared" si="344"/>
        <v>2.537198995721023</v>
      </c>
      <c r="L475" s="5">
        <f t="shared" si="351"/>
        <v>-2.5190087246166559E-2</v>
      </c>
      <c r="M475" s="5">
        <f t="shared" si="352"/>
        <v>-2.4467839823593351E-2</v>
      </c>
      <c r="N475" s="5">
        <f t="shared" si="353"/>
        <v>-4.8999999999999488E-2</v>
      </c>
      <c r="O475" s="5">
        <f t="shared" si="354"/>
        <v>-4.7699999999998965E-2</v>
      </c>
      <c r="P475" s="9">
        <f t="shared" si="355"/>
        <v>1.9473848957689026</v>
      </c>
      <c r="Q475" s="9"/>
      <c r="R475" s="5"/>
      <c r="S475" s="8"/>
      <c r="T475" s="10"/>
      <c r="U475" s="8"/>
    </row>
    <row r="476" spans="1:22">
      <c r="A476" s="60">
        <f t="shared" si="372"/>
        <v>4701</v>
      </c>
      <c r="B476" s="60">
        <f t="shared" si="372"/>
        <v>381</v>
      </c>
      <c r="C476" s="61">
        <f t="shared" si="337"/>
        <v>12.338582677165354</v>
      </c>
      <c r="D476" s="62">
        <v>0</v>
      </c>
      <c r="E476" s="62">
        <v>0</v>
      </c>
      <c r="F476" s="63">
        <v>0</v>
      </c>
      <c r="G476" s="64">
        <f t="shared" si="350"/>
        <v>36.334122100000009</v>
      </c>
      <c r="H476" s="61">
        <v>11.074100000000001</v>
      </c>
      <c r="I476" s="61">
        <v>5.7341000000000015</v>
      </c>
      <c r="J476" s="65">
        <f t="shared" si="338"/>
        <v>21.612300000000001</v>
      </c>
      <c r="K476" s="5">
        <f t="shared" si="344"/>
        <v>2.5127311558974297</v>
      </c>
      <c r="L476" s="5">
        <f t="shared" si="351"/>
        <v>-2.4467839823593351E-2</v>
      </c>
      <c r="M476" s="5">
        <f t="shared" si="352"/>
        <v>-2.3783237182754213E-2</v>
      </c>
      <c r="N476" s="5">
        <f t="shared" si="353"/>
        <v>-4.7699999999998965E-2</v>
      </c>
      <c r="O476" s="5">
        <f t="shared" si="354"/>
        <v>-4.7900000000002052E-2</v>
      </c>
      <c r="P476" s="9">
        <f t="shared" si="355"/>
        <v>1.9822184381492627</v>
      </c>
      <c r="Q476" s="9"/>
      <c r="R476" s="9"/>
      <c r="U476" s="8"/>
    </row>
    <row r="477" spans="1:22">
      <c r="A477" s="60">
        <f t="shared" si="372"/>
        <v>4711</v>
      </c>
      <c r="B477" s="60">
        <f t="shared" si="372"/>
        <v>391</v>
      </c>
      <c r="C477" s="61">
        <f t="shared" si="337"/>
        <v>12.048593350383632</v>
      </c>
      <c r="D477" s="62">
        <v>0</v>
      </c>
      <c r="E477" s="62">
        <v>0</v>
      </c>
      <c r="F477" s="63">
        <v>0</v>
      </c>
      <c r="G477" s="64">
        <f t="shared" si="350"/>
        <v>36.176962199999998</v>
      </c>
      <c r="H477" s="61">
        <v>11.026199999999999</v>
      </c>
      <c r="I477" s="61">
        <v>5.6861999999999995</v>
      </c>
      <c r="J477" s="65">
        <f t="shared" si="338"/>
        <v>21.620200000000001</v>
      </c>
      <c r="K477" s="5">
        <f t="shared" si="344"/>
        <v>2.4889479187146755</v>
      </c>
      <c r="L477" s="5">
        <f t="shared" si="351"/>
        <v>-2.3783237182754213E-2</v>
      </c>
      <c r="M477" s="5">
        <f t="shared" si="352"/>
        <v>-2.3133425474958003E-2</v>
      </c>
      <c r="N477" s="5">
        <f t="shared" si="353"/>
        <v>-4.7900000000002052E-2</v>
      </c>
      <c r="O477" s="5">
        <f t="shared" si="354"/>
        <v>-4.3099999999999028E-2</v>
      </c>
      <c r="P477" s="9">
        <f t="shared" si="355"/>
        <v>1.937519128282728</v>
      </c>
      <c r="Q477" s="9"/>
      <c r="R477" s="5"/>
      <c r="S477" s="8"/>
      <c r="T477" s="10"/>
      <c r="U477" s="8"/>
    </row>
    <row r="478" spans="1:22">
      <c r="A478" s="60">
        <f t="shared" si="372"/>
        <v>4721</v>
      </c>
      <c r="B478" s="60">
        <f t="shared" si="372"/>
        <v>401</v>
      </c>
      <c r="C478" s="61">
        <f t="shared" si="337"/>
        <v>11.773067331670823</v>
      </c>
      <c r="D478" s="62">
        <v>0</v>
      </c>
      <c r="E478" s="62">
        <v>0</v>
      </c>
      <c r="F478" s="63">
        <v>0</v>
      </c>
      <c r="G478" s="64">
        <f t="shared" si="350"/>
        <v>36.035551099999999</v>
      </c>
      <c r="H478" s="61">
        <v>10.9831</v>
      </c>
      <c r="I478" s="61">
        <v>5.6431000000000004</v>
      </c>
      <c r="J478" s="65">
        <f t="shared" si="338"/>
        <v>21.616399999999999</v>
      </c>
      <c r="K478" s="5">
        <f t="shared" si="344"/>
        <v>2.4658144932397175</v>
      </c>
      <c r="L478" s="5">
        <f t="shared" si="351"/>
        <v>-2.3133425474958003E-2</v>
      </c>
      <c r="M478" s="5">
        <f t="shared" si="352"/>
        <v>-2.2515832104804012E-2</v>
      </c>
      <c r="N478" s="5">
        <f t="shared" si="353"/>
        <v>-4.3099999999999028E-2</v>
      </c>
      <c r="O478" s="5">
        <f t="shared" si="354"/>
        <v>-4.5100000000001472E-2</v>
      </c>
      <c r="P478" s="9">
        <f t="shared" si="355"/>
        <v>1.9340165546061983</v>
      </c>
      <c r="Q478" s="9"/>
      <c r="R478" s="5"/>
      <c r="S478" s="8"/>
      <c r="T478" s="10"/>
      <c r="U478" s="8"/>
    </row>
    <row r="479" spans="1:22">
      <c r="A479" s="60">
        <f t="shared" si="372"/>
        <v>4731</v>
      </c>
      <c r="B479" s="60">
        <f t="shared" si="372"/>
        <v>411</v>
      </c>
      <c r="C479" s="61">
        <f t="shared" si="337"/>
        <v>11.510948905109489</v>
      </c>
      <c r="D479" s="62">
        <v>0</v>
      </c>
      <c r="E479" s="62">
        <v>0</v>
      </c>
      <c r="F479" s="63">
        <v>0</v>
      </c>
      <c r="G479" s="64">
        <f t="shared" si="350"/>
        <v>35.887577999999998</v>
      </c>
      <c r="H479" s="61">
        <v>10.937999999999999</v>
      </c>
      <c r="I479" s="61">
        <v>5.597999999999999</v>
      </c>
      <c r="J479" s="65">
        <f t="shared" si="338"/>
        <v>21.627399999999998</v>
      </c>
      <c r="K479" s="5">
        <f t="shared" si="344"/>
        <v>2.4432986611349135</v>
      </c>
      <c r="L479" s="5">
        <f t="shared" si="351"/>
        <v>-2.2515832104804012E-2</v>
      </c>
      <c r="M479" s="5">
        <f t="shared" si="352"/>
        <v>-2.1928131915176508E-2</v>
      </c>
      <c r="N479" s="5">
        <f t="shared" si="353"/>
        <v>-4.5100000000001472E-2</v>
      </c>
      <c r="O479" s="5">
        <f t="shared" si="354"/>
        <v>-4.5199999999997686E-2</v>
      </c>
      <c r="P479" s="9">
        <f t="shared" si="355"/>
        <v>2.0325421472584115</v>
      </c>
      <c r="Q479" s="9"/>
      <c r="R479" s="5">
        <f t="shared" ref="R479" si="373">K487-K479</f>
        <v>-0.16108254722998039</v>
      </c>
      <c r="S479" s="8">
        <f t="shared" ref="S479" si="374">K495-K487</f>
        <v>-0.134453263021586</v>
      </c>
      <c r="T479" s="10">
        <f t="shared" ref="T479" si="375">I487-I479</f>
        <v>-0.32189999999999941</v>
      </c>
      <c r="U479" s="8">
        <f t="shared" ref="U479" si="376">I495-I487</f>
        <v>-0.2765999999999984</v>
      </c>
      <c r="V479">
        <f t="shared" ref="V479" si="377">(((T479/R479)*S479)+((U479/S479)*R479))/(R479+S479)</f>
        <v>2.0304394334869817</v>
      </c>
    </row>
    <row r="480" spans="1:22">
      <c r="A480" s="60">
        <f t="shared" si="372"/>
        <v>4741</v>
      </c>
      <c r="B480" s="60">
        <f t="shared" si="372"/>
        <v>421</v>
      </c>
      <c r="C480" s="61">
        <f t="shared" si="337"/>
        <v>11.261282660332542</v>
      </c>
      <c r="D480" s="62">
        <v>0</v>
      </c>
      <c r="E480" s="62">
        <v>0</v>
      </c>
      <c r="F480" s="63">
        <v>0</v>
      </c>
      <c r="G480" s="64">
        <f t="shared" si="350"/>
        <v>35.739276800000006</v>
      </c>
      <c r="H480" s="61">
        <v>10.892800000000001</v>
      </c>
      <c r="I480" s="61">
        <v>5.5528000000000013</v>
      </c>
      <c r="J480" s="65">
        <f t="shared" si="338"/>
        <v>21.629600000000003</v>
      </c>
      <c r="K480" s="5">
        <f t="shared" si="344"/>
        <v>2.4213705292197369</v>
      </c>
      <c r="L480" s="5">
        <f t="shared" si="351"/>
        <v>-2.1928131915176508E-2</v>
      </c>
      <c r="M480" s="5">
        <f t="shared" si="352"/>
        <v>-2.1368218136563311E-2</v>
      </c>
      <c r="N480" s="5">
        <f t="shared" si="353"/>
        <v>-4.5199999999997686E-2</v>
      </c>
      <c r="O480" s="5">
        <f t="shared" si="354"/>
        <v>-4.0300000000002001E-2</v>
      </c>
      <c r="P480" s="9">
        <f t="shared" si="355"/>
        <v>1.9724952952702879</v>
      </c>
      <c r="Q480" s="9"/>
      <c r="R480" s="5"/>
      <c r="S480" s="8"/>
      <c r="T480" s="10"/>
      <c r="U480" s="8"/>
    </row>
    <row r="481" spans="1:22">
      <c r="A481" s="60">
        <f t="shared" si="372"/>
        <v>4751</v>
      </c>
      <c r="B481" s="60">
        <f t="shared" si="372"/>
        <v>431</v>
      </c>
      <c r="C481" s="61">
        <f t="shared" si="337"/>
        <v>11.023201856148491</v>
      </c>
      <c r="D481" s="62">
        <v>0</v>
      </c>
      <c r="E481" s="62">
        <v>0</v>
      </c>
      <c r="F481" s="63">
        <v>0</v>
      </c>
      <c r="G481" s="64">
        <f t="shared" si="350"/>
        <v>35.607052500000002</v>
      </c>
      <c r="H481" s="61">
        <v>10.852499999999999</v>
      </c>
      <c r="I481" s="61">
        <v>5.5124999999999993</v>
      </c>
      <c r="J481" s="65">
        <f t="shared" si="338"/>
        <v>21.641100000000002</v>
      </c>
      <c r="K481" s="5">
        <f t="shared" si="344"/>
        <v>2.4000023110831736</v>
      </c>
      <c r="L481" s="5">
        <f t="shared" si="351"/>
        <v>-2.1368218136563311E-2</v>
      </c>
      <c r="M481" s="5">
        <f t="shared" si="352"/>
        <v>-2.0834177335500748E-2</v>
      </c>
      <c r="N481" s="5">
        <f t="shared" si="353"/>
        <v>-4.0300000000002001E-2</v>
      </c>
      <c r="O481" s="5">
        <f t="shared" si="354"/>
        <v>-4.269999999999996E-2</v>
      </c>
      <c r="P481" s="9">
        <f t="shared" si="355"/>
        <v>1.9687824656805601</v>
      </c>
      <c r="Q481" s="9"/>
      <c r="R481" s="9"/>
      <c r="U481" s="8"/>
    </row>
    <row r="482" spans="1:22">
      <c r="A482" s="60">
        <f t="shared" si="372"/>
        <v>4761</v>
      </c>
      <c r="B482" s="60">
        <f t="shared" si="372"/>
        <v>441</v>
      </c>
      <c r="C482" s="61">
        <f t="shared" si="337"/>
        <v>10.795918367346939</v>
      </c>
      <c r="D482" s="62">
        <v>0</v>
      </c>
      <c r="E482" s="62">
        <v>0</v>
      </c>
      <c r="F482" s="63">
        <v>0</v>
      </c>
      <c r="G482" s="64">
        <f t="shared" si="350"/>
        <v>35.466953799999999</v>
      </c>
      <c r="H482" s="61">
        <v>10.809799999999999</v>
      </c>
      <c r="I482" s="61">
        <v>5.4697999999999993</v>
      </c>
      <c r="J482" s="65">
        <f t="shared" si="338"/>
        <v>21.639199999999999</v>
      </c>
      <c r="K482" s="5">
        <f t="shared" si="344"/>
        <v>2.3791681337476729</v>
      </c>
      <c r="L482" s="5">
        <f t="shared" si="351"/>
        <v>-2.0834177335500748E-2</v>
      </c>
      <c r="M482" s="5">
        <f t="shared" si="352"/>
        <v>-2.0324267734244117E-2</v>
      </c>
      <c r="N482" s="5">
        <f t="shared" si="353"/>
        <v>-4.269999999999996E-2</v>
      </c>
      <c r="O482" s="5">
        <f t="shared" si="354"/>
        <v>-4.6199999999998909E-2</v>
      </c>
      <c r="P482" s="9">
        <f t="shared" si="355"/>
        <v>2.16271605350375</v>
      </c>
      <c r="Q482" s="9"/>
      <c r="R482" s="5"/>
      <c r="S482" s="8"/>
      <c r="T482" s="10"/>
      <c r="U482" s="8"/>
    </row>
    <row r="483" spans="1:22">
      <c r="A483" s="60">
        <f t="shared" si="372"/>
        <v>4771</v>
      </c>
      <c r="B483" s="60">
        <f t="shared" si="372"/>
        <v>451</v>
      </c>
      <c r="C483" s="61">
        <f t="shared" si="337"/>
        <v>10.578713968957871</v>
      </c>
      <c r="D483" s="62">
        <v>0</v>
      </c>
      <c r="E483" s="62">
        <v>0</v>
      </c>
      <c r="F483" s="63">
        <v>0</v>
      </c>
      <c r="G483" s="64">
        <f t="shared" si="350"/>
        <v>35.315371599999999</v>
      </c>
      <c r="H483" s="61">
        <v>10.7636</v>
      </c>
      <c r="I483" s="61">
        <v>5.4236000000000004</v>
      </c>
      <c r="J483" s="65">
        <f t="shared" si="338"/>
        <v>21.632999999999999</v>
      </c>
      <c r="K483" s="5">
        <f t="shared" si="344"/>
        <v>2.3588438660134288</v>
      </c>
      <c r="L483" s="5">
        <f t="shared" si="351"/>
        <v>-2.0324267734244117E-2</v>
      </c>
      <c r="M483" s="5">
        <f t="shared" si="352"/>
        <v>-1.9836900383973788E-2</v>
      </c>
      <c r="N483" s="5">
        <f t="shared" si="353"/>
        <v>-4.6199999999998909E-2</v>
      </c>
      <c r="O483" s="5">
        <f t="shared" si="354"/>
        <v>-3.6999999999999034E-2</v>
      </c>
      <c r="P483" s="9">
        <f t="shared" si="355"/>
        <v>2.0667024949763833</v>
      </c>
      <c r="Q483" s="9"/>
      <c r="R483" s="5"/>
      <c r="S483" s="8"/>
      <c r="T483" s="10"/>
      <c r="U483" s="8"/>
    </row>
    <row r="484" spans="1:22">
      <c r="A484" s="60">
        <f t="shared" si="372"/>
        <v>4781</v>
      </c>
      <c r="B484" s="60">
        <f t="shared" si="372"/>
        <v>461</v>
      </c>
      <c r="C484" s="61">
        <f t="shared" si="337"/>
        <v>10.370932754880695</v>
      </c>
      <c r="D484" s="62">
        <v>0</v>
      </c>
      <c r="E484" s="62">
        <v>0</v>
      </c>
      <c r="F484" s="63">
        <v>0</v>
      </c>
      <c r="G484" s="64">
        <f t="shared" si="350"/>
        <v>35.193974600000004</v>
      </c>
      <c r="H484" s="61">
        <v>10.726600000000001</v>
      </c>
      <c r="I484" s="61">
        <v>5.3866000000000014</v>
      </c>
      <c r="J484" s="65">
        <f t="shared" si="338"/>
        <v>21.6418</v>
      </c>
      <c r="K484" s="5">
        <f t="shared" si="344"/>
        <v>2.339006965629455</v>
      </c>
      <c r="L484" s="5">
        <f t="shared" si="351"/>
        <v>-1.9836900383973788E-2</v>
      </c>
      <c r="M484" s="5">
        <f t="shared" si="352"/>
        <v>-1.9370622762750589E-2</v>
      </c>
      <c r="N484" s="5">
        <f t="shared" si="353"/>
        <v>-3.6999999999999034E-2</v>
      </c>
      <c r="O484" s="5">
        <f t="shared" si="354"/>
        <v>-3.7900000000000489E-2</v>
      </c>
      <c r="P484" s="9">
        <f t="shared" si="355"/>
        <v>1.9114341649687172</v>
      </c>
      <c r="Q484" s="9"/>
      <c r="R484" s="9"/>
      <c r="U484" s="8"/>
    </row>
    <row r="485" spans="1:22">
      <c r="A485" s="60">
        <f t="shared" si="372"/>
        <v>4791</v>
      </c>
      <c r="B485" s="60">
        <f t="shared" si="372"/>
        <v>471</v>
      </c>
      <c r="C485" s="61">
        <f t="shared" si="337"/>
        <v>10.171974522292993</v>
      </c>
      <c r="D485" s="62">
        <v>0</v>
      </c>
      <c r="E485" s="62">
        <v>0</v>
      </c>
      <c r="F485" s="63">
        <v>0</v>
      </c>
      <c r="G485" s="64">
        <f t="shared" si="350"/>
        <v>35.069624700000006</v>
      </c>
      <c r="H485" s="61">
        <v>10.688700000000001</v>
      </c>
      <c r="I485" s="61">
        <v>5.3487000000000009</v>
      </c>
      <c r="J485" s="65">
        <f t="shared" si="338"/>
        <v>21.6434</v>
      </c>
      <c r="K485" s="5">
        <f t="shared" si="344"/>
        <v>2.3196363428667044</v>
      </c>
      <c r="L485" s="5">
        <f t="shared" si="351"/>
        <v>-1.9370622762750589E-2</v>
      </c>
      <c r="M485" s="5">
        <f t="shared" si="352"/>
        <v>-1.8924104441525369E-2</v>
      </c>
      <c r="N485" s="5">
        <f t="shared" si="353"/>
        <v>-3.7900000000000489E-2</v>
      </c>
      <c r="O485" s="5">
        <f t="shared" si="354"/>
        <v>-3.8299999999999557E-2</v>
      </c>
      <c r="P485" s="9">
        <f t="shared" si="355"/>
        <v>1.9906148310562264</v>
      </c>
      <c r="Q485" s="9"/>
      <c r="R485" s="5"/>
      <c r="S485" s="8"/>
      <c r="T485" s="10"/>
      <c r="U485" s="8"/>
    </row>
    <row r="486" spans="1:22">
      <c r="A486" s="60">
        <f t="shared" si="372"/>
        <v>4801</v>
      </c>
      <c r="B486" s="60">
        <f t="shared" si="372"/>
        <v>481</v>
      </c>
      <c r="C486" s="61">
        <f t="shared" si="337"/>
        <v>9.9812889812889818</v>
      </c>
      <c r="D486" s="62">
        <v>0</v>
      </c>
      <c r="E486" s="62">
        <v>0</v>
      </c>
      <c r="F486" s="63">
        <v>0</v>
      </c>
      <c r="G486" s="64">
        <f t="shared" si="350"/>
        <v>34.943962400000004</v>
      </c>
      <c r="H486" s="61">
        <v>10.650400000000001</v>
      </c>
      <c r="I486" s="61">
        <v>5.3104000000000013</v>
      </c>
      <c r="J486" s="65">
        <f t="shared" si="338"/>
        <v>21.653300000000002</v>
      </c>
      <c r="K486" s="5">
        <f t="shared" si="344"/>
        <v>2.300712238425179</v>
      </c>
      <c r="L486" s="5">
        <f t="shared" si="351"/>
        <v>-1.8924104441525369E-2</v>
      </c>
      <c r="M486" s="5">
        <f t="shared" si="352"/>
        <v>-1.849612452024596E-2</v>
      </c>
      <c r="N486" s="5">
        <f t="shared" si="353"/>
        <v>-3.8299999999999557E-2</v>
      </c>
      <c r="O486" s="5">
        <f t="shared" si="354"/>
        <v>-3.4300000000001774E-2</v>
      </c>
      <c r="P486" s="9">
        <f t="shared" si="355"/>
        <v>1.9381892845931037</v>
      </c>
      <c r="Q486" s="9"/>
      <c r="R486" s="5"/>
      <c r="S486" s="8"/>
      <c r="T486" s="10"/>
      <c r="U486" s="8"/>
    </row>
    <row r="487" spans="1:22">
      <c r="A487" s="60">
        <f t="shared" si="372"/>
        <v>4811</v>
      </c>
      <c r="B487" s="60">
        <f t="shared" si="372"/>
        <v>491</v>
      </c>
      <c r="C487" s="61">
        <f t="shared" si="337"/>
        <v>9.798370672097759</v>
      </c>
      <c r="D487" s="62">
        <v>0</v>
      </c>
      <c r="E487" s="62">
        <v>0</v>
      </c>
      <c r="F487" s="63">
        <v>0</v>
      </c>
      <c r="G487" s="64">
        <f t="shared" si="350"/>
        <v>34.8314241</v>
      </c>
      <c r="H487" s="61">
        <v>10.616099999999999</v>
      </c>
      <c r="I487" s="61">
        <v>5.2760999999999996</v>
      </c>
      <c r="J487" s="65">
        <f t="shared" si="338"/>
        <v>21.659099999999999</v>
      </c>
      <c r="K487" s="5">
        <f t="shared" si="344"/>
        <v>2.2822161139049331</v>
      </c>
      <c r="L487" s="5">
        <f t="shared" si="351"/>
        <v>-1.849612452024596E-2</v>
      </c>
      <c r="M487" s="5">
        <f t="shared" si="352"/>
        <v>-1.8085560584175653E-2</v>
      </c>
      <c r="N487" s="5">
        <f t="shared" si="353"/>
        <v>-3.4300000000001774E-2</v>
      </c>
      <c r="O487" s="5">
        <f t="shared" si="354"/>
        <v>-3.67999999999995E-2</v>
      </c>
      <c r="P487" s="9">
        <f t="shared" si="355"/>
        <v>1.9456194198807895</v>
      </c>
      <c r="Q487" s="9"/>
      <c r="R487" s="5">
        <f t="shared" ref="R487" si="378">K495-K487</f>
        <v>-0.134453263021586</v>
      </c>
      <c r="S487" s="8">
        <f t="shared" ref="S487" si="379">K503-K495</f>
        <v>-0.1148961869972438</v>
      </c>
      <c r="T487" s="10">
        <f t="shared" ref="T487" si="380">I495-I487</f>
        <v>-0.2765999999999984</v>
      </c>
      <c r="U487" s="8">
        <f t="shared" ref="U487" si="381">I503-I495</f>
        <v>-0.2284000000000006</v>
      </c>
      <c r="V487">
        <f t="shared" ref="V487" si="382">(((T487/R487)*S487)+((U487/S487)*R487))/(R487+S487)</f>
        <v>2.0198317357380029</v>
      </c>
    </row>
    <row r="488" spans="1:22">
      <c r="A488" s="60">
        <f t="shared" ref="A488:B503" si="383">A487+10</f>
        <v>4821</v>
      </c>
      <c r="B488" s="60">
        <f t="shared" si="383"/>
        <v>501</v>
      </c>
      <c r="C488" s="61">
        <f t="shared" si="337"/>
        <v>9.6227544910179645</v>
      </c>
      <c r="D488" s="62">
        <v>0</v>
      </c>
      <c r="E488" s="62">
        <v>0</v>
      </c>
      <c r="F488" s="63">
        <v>0</v>
      </c>
      <c r="G488" s="64">
        <f t="shared" si="350"/>
        <v>34.710683299999999</v>
      </c>
      <c r="H488" s="61">
        <v>10.5793</v>
      </c>
      <c r="I488" s="61">
        <v>5.2393000000000001</v>
      </c>
      <c r="J488" s="65">
        <f t="shared" si="338"/>
        <v>21.6554</v>
      </c>
      <c r="K488" s="5">
        <f t="shared" si="344"/>
        <v>2.2641305533207574</v>
      </c>
      <c r="L488" s="5">
        <f t="shared" si="351"/>
        <v>-1.8085560584175653E-2</v>
      </c>
      <c r="M488" s="5">
        <f t="shared" si="352"/>
        <v>-1.7691378970055016E-2</v>
      </c>
      <c r="N488" s="5">
        <f t="shared" si="353"/>
        <v>-3.67999999999995E-2</v>
      </c>
      <c r="O488" s="5">
        <f t="shared" si="354"/>
        <v>-3.539999999999921E-2</v>
      </c>
      <c r="P488" s="9">
        <f t="shared" si="355"/>
        <v>2.0176873264855093</v>
      </c>
      <c r="Q488" s="9"/>
      <c r="R488" s="5"/>
      <c r="S488" s="8"/>
      <c r="T488" s="10"/>
      <c r="U488" s="8"/>
    </row>
    <row r="489" spans="1:22">
      <c r="A489" s="60">
        <f t="shared" si="383"/>
        <v>4831</v>
      </c>
      <c r="B489" s="60">
        <f t="shared" si="383"/>
        <v>511</v>
      </c>
      <c r="C489" s="61">
        <f t="shared" si="337"/>
        <v>9.4540117416829741</v>
      </c>
      <c r="D489" s="62">
        <v>0</v>
      </c>
      <c r="E489" s="62">
        <v>0</v>
      </c>
      <c r="F489" s="63">
        <v>0</v>
      </c>
      <c r="G489" s="64">
        <f t="shared" si="350"/>
        <v>34.594535900000004</v>
      </c>
      <c r="H489" s="61">
        <v>10.543900000000001</v>
      </c>
      <c r="I489" s="61">
        <v>5.2039000000000009</v>
      </c>
      <c r="J489" s="65">
        <f t="shared" si="338"/>
        <v>21.657</v>
      </c>
      <c r="K489" s="5">
        <f t="shared" si="344"/>
        <v>2.2464391743507024</v>
      </c>
      <c r="L489" s="5">
        <f t="shared" si="351"/>
        <v>-1.7691378970055016E-2</v>
      </c>
      <c r="M489" s="5">
        <f t="shared" si="352"/>
        <v>-1.7312626164375011E-2</v>
      </c>
      <c r="N489" s="5">
        <f t="shared" si="353"/>
        <v>-3.539999999999921E-2</v>
      </c>
      <c r="O489" s="5">
        <f t="shared" si="354"/>
        <v>-3.5600000000002296E-2</v>
      </c>
      <c r="P489" s="9">
        <f t="shared" si="355"/>
        <v>2.0289379858414067</v>
      </c>
      <c r="Q489" s="9"/>
      <c r="R489" s="9"/>
      <c r="U489" s="8"/>
    </row>
    <row r="490" spans="1:22">
      <c r="A490" s="60">
        <f t="shared" si="383"/>
        <v>4841</v>
      </c>
      <c r="B490" s="60">
        <f t="shared" si="383"/>
        <v>521</v>
      </c>
      <c r="C490" s="61">
        <f t="shared" si="337"/>
        <v>9.2917466410748553</v>
      </c>
      <c r="D490" s="62">
        <v>0</v>
      </c>
      <c r="E490" s="62">
        <v>0</v>
      </c>
      <c r="F490" s="63">
        <v>0</v>
      </c>
      <c r="G490" s="64">
        <f t="shared" si="350"/>
        <v>34.4777323</v>
      </c>
      <c r="H490" s="61">
        <v>10.508299999999998</v>
      </c>
      <c r="I490" s="61">
        <v>5.1682999999999986</v>
      </c>
      <c r="J490" s="65">
        <f t="shared" si="338"/>
        <v>21.655200000000001</v>
      </c>
      <c r="K490" s="5">
        <f t="shared" si="344"/>
        <v>2.2291265481863274</v>
      </c>
      <c r="L490" s="5">
        <f t="shared" si="351"/>
        <v>-1.7312626164375011E-2</v>
      </c>
      <c r="M490" s="5">
        <f t="shared" si="352"/>
        <v>-1.6948421183049511E-2</v>
      </c>
      <c r="N490" s="5">
        <f t="shared" si="353"/>
        <v>-3.5600000000002296E-2</v>
      </c>
      <c r="O490" s="5">
        <f t="shared" si="354"/>
        <v>-3.6899999999999267E-2</v>
      </c>
      <c r="P490" s="9">
        <f t="shared" si="355"/>
        <v>2.1173908799964565</v>
      </c>
      <c r="Q490" s="9"/>
      <c r="R490" s="5"/>
      <c r="S490" s="8"/>
      <c r="T490" s="10"/>
      <c r="U490" s="8"/>
    </row>
    <row r="491" spans="1:22">
      <c r="A491" s="60">
        <f t="shared" si="383"/>
        <v>4851</v>
      </c>
      <c r="B491" s="60">
        <f t="shared" si="383"/>
        <v>531</v>
      </c>
      <c r="C491" s="61">
        <f t="shared" si="337"/>
        <v>9.1355932203389827</v>
      </c>
      <c r="D491" s="62">
        <v>0</v>
      </c>
      <c r="E491" s="62">
        <v>0</v>
      </c>
      <c r="F491" s="63">
        <v>0</v>
      </c>
      <c r="G491" s="64">
        <f t="shared" si="350"/>
        <v>34.356663400000002</v>
      </c>
      <c r="H491" s="61">
        <v>10.471399999999999</v>
      </c>
      <c r="I491" s="61">
        <v>5.1313999999999993</v>
      </c>
      <c r="J491" s="65">
        <f t="shared" si="338"/>
        <v>21.6508</v>
      </c>
      <c r="K491" s="5">
        <f t="shared" si="344"/>
        <v>2.2121781270032779</v>
      </c>
      <c r="L491" s="5">
        <f t="shared" si="351"/>
        <v>-1.6948421183049511E-2</v>
      </c>
      <c r="M491" s="5">
        <f t="shared" si="352"/>
        <v>-1.6597948804303986E-2</v>
      </c>
      <c r="N491" s="5">
        <f t="shared" si="353"/>
        <v>-3.6899999999999267E-2</v>
      </c>
      <c r="O491" s="5">
        <f t="shared" si="354"/>
        <v>-3.2799999999998164E-2</v>
      </c>
      <c r="P491" s="9">
        <f t="shared" si="355"/>
        <v>2.0756206678933595</v>
      </c>
      <c r="Q491" s="9"/>
      <c r="R491" s="5"/>
      <c r="S491" s="8"/>
      <c r="T491" s="10"/>
      <c r="U491" s="8"/>
    </row>
    <row r="492" spans="1:22">
      <c r="A492" s="60">
        <f t="shared" si="383"/>
        <v>4861</v>
      </c>
      <c r="B492" s="60">
        <f t="shared" si="383"/>
        <v>541</v>
      </c>
      <c r="C492" s="61">
        <f t="shared" si="337"/>
        <v>8.9852125693160811</v>
      </c>
      <c r="D492" s="62">
        <v>0</v>
      </c>
      <c r="E492" s="62">
        <v>0</v>
      </c>
      <c r="F492" s="63">
        <v>0</v>
      </c>
      <c r="G492" s="64">
        <f t="shared" si="350"/>
        <v>34.249046600000007</v>
      </c>
      <c r="H492" s="61">
        <v>10.438600000000001</v>
      </c>
      <c r="I492" s="61">
        <v>5.0986000000000011</v>
      </c>
      <c r="J492" s="65">
        <f t="shared" si="338"/>
        <v>21.6691</v>
      </c>
      <c r="K492" s="5">
        <f t="shared" si="344"/>
        <v>2.1955801781989739</v>
      </c>
      <c r="L492" s="5">
        <f t="shared" si="351"/>
        <v>-1.6597948804303986E-2</v>
      </c>
      <c r="M492" s="5">
        <f t="shared" si="352"/>
        <v>-1.6260453545345666E-2</v>
      </c>
      <c r="N492" s="5">
        <f t="shared" si="353"/>
        <v>-3.2799999999998164E-2</v>
      </c>
      <c r="O492" s="5">
        <f t="shared" si="354"/>
        <v>-3.2000000000000028E-2</v>
      </c>
      <c r="P492" s="9">
        <f t="shared" si="355"/>
        <v>1.9720142684578488</v>
      </c>
      <c r="Q492" s="9"/>
      <c r="R492" s="9"/>
      <c r="U492" s="8"/>
    </row>
    <row r="493" spans="1:22">
      <c r="A493" s="60">
        <f t="shared" si="383"/>
        <v>4871</v>
      </c>
      <c r="B493" s="60">
        <f t="shared" si="383"/>
        <v>551</v>
      </c>
      <c r="C493" s="61">
        <f t="shared" si="337"/>
        <v>8.8402903811252269</v>
      </c>
      <c r="D493" s="62">
        <v>0</v>
      </c>
      <c r="E493" s="62">
        <v>0</v>
      </c>
      <c r="F493" s="63">
        <v>0</v>
      </c>
      <c r="G493" s="64">
        <f t="shared" si="350"/>
        <v>34.144054600000004</v>
      </c>
      <c r="H493" s="61">
        <v>10.406600000000001</v>
      </c>
      <c r="I493" s="61">
        <v>5.0666000000000011</v>
      </c>
      <c r="J493" s="65">
        <f t="shared" si="338"/>
        <v>21.665400000000002</v>
      </c>
      <c r="K493" s="5">
        <f t="shared" si="344"/>
        <v>2.1793197246536282</v>
      </c>
      <c r="L493" s="5">
        <f t="shared" si="351"/>
        <v>-1.6260453545345666E-2</v>
      </c>
      <c r="M493" s="5">
        <f t="shared" si="352"/>
        <v>-1.5935234289176758E-2</v>
      </c>
      <c r="N493" s="5">
        <f t="shared" si="353"/>
        <v>-3.2000000000000028E-2</v>
      </c>
      <c r="O493" s="5">
        <f t="shared" si="354"/>
        <v>-3.4600000000001074E-2</v>
      </c>
      <c r="P493" s="9">
        <f t="shared" si="355"/>
        <v>2.0706538501015448</v>
      </c>
      <c r="Q493" s="9"/>
      <c r="R493" s="5"/>
      <c r="S493" s="8"/>
      <c r="T493" s="10"/>
      <c r="U493" s="8"/>
    </row>
    <row r="494" spans="1:22">
      <c r="A494" s="60">
        <f t="shared" si="383"/>
        <v>4881</v>
      </c>
      <c r="B494" s="60">
        <f t="shared" si="383"/>
        <v>561</v>
      </c>
      <c r="C494" s="61">
        <f t="shared" si="337"/>
        <v>8.7005347593582893</v>
      </c>
      <c r="D494" s="62">
        <v>0</v>
      </c>
      <c r="E494" s="62">
        <v>0</v>
      </c>
      <c r="F494" s="63">
        <v>0</v>
      </c>
      <c r="G494" s="64">
        <f t="shared" si="350"/>
        <v>34.030532000000001</v>
      </c>
      <c r="H494" s="61">
        <v>10.372</v>
      </c>
      <c r="I494" s="61">
        <v>5.032</v>
      </c>
      <c r="J494" s="65">
        <f t="shared" si="338"/>
        <v>21.654699999999998</v>
      </c>
      <c r="K494" s="5">
        <f t="shared" si="344"/>
        <v>2.1633844903644515</v>
      </c>
      <c r="L494" s="5">
        <f t="shared" si="351"/>
        <v>-1.5935234289176758E-2</v>
      </c>
      <c r="M494" s="5">
        <f t="shared" si="352"/>
        <v>-1.5621639481104399E-2</v>
      </c>
      <c r="N494" s="5">
        <f t="shared" si="353"/>
        <v>-3.4600000000001074E-2</v>
      </c>
      <c r="O494" s="5">
        <f t="shared" si="354"/>
        <v>-3.2499999999998863E-2</v>
      </c>
      <c r="P494" s="9">
        <f t="shared" si="355"/>
        <v>2.1254168910449964</v>
      </c>
      <c r="Q494" s="9"/>
      <c r="R494" s="5"/>
      <c r="S494" s="8"/>
      <c r="T494" s="10"/>
      <c r="U494" s="8"/>
    </row>
    <row r="495" spans="1:22">
      <c r="A495" s="60">
        <f t="shared" si="383"/>
        <v>4891</v>
      </c>
      <c r="B495" s="60">
        <f t="shared" si="383"/>
        <v>571</v>
      </c>
      <c r="C495" s="61">
        <f t="shared" si="337"/>
        <v>8.5656742556917695</v>
      </c>
      <c r="D495" s="62">
        <v>0</v>
      </c>
      <c r="E495" s="62">
        <v>0</v>
      </c>
      <c r="F495" s="63">
        <v>0</v>
      </c>
      <c r="G495" s="64">
        <f t="shared" si="350"/>
        <v>33.923899500000005</v>
      </c>
      <c r="H495" s="61">
        <v>10.339500000000001</v>
      </c>
      <c r="I495" s="61">
        <v>4.9995000000000012</v>
      </c>
      <c r="J495" s="65">
        <f t="shared" si="338"/>
        <v>21.659400000000002</v>
      </c>
      <c r="K495" s="5">
        <f t="shared" si="344"/>
        <v>2.1477628508833471</v>
      </c>
      <c r="L495" s="5">
        <f t="shared" si="351"/>
        <v>-1.5621639481104399E-2</v>
      </c>
      <c r="M495" s="5">
        <f t="shared" si="352"/>
        <v>-1.5319062825710716E-2</v>
      </c>
      <c r="N495" s="5">
        <f t="shared" si="353"/>
        <v>-3.2499999999998863E-2</v>
      </c>
      <c r="O495" s="5">
        <f t="shared" si="354"/>
        <v>-2.9700000000001836E-2</v>
      </c>
      <c r="P495" s="9">
        <f t="shared" si="355"/>
        <v>2.0089113796144376</v>
      </c>
      <c r="Q495" s="9"/>
      <c r="R495" s="5">
        <f t="shared" ref="R495" si="384">K503-K495</f>
        <v>-0.1148961869972438</v>
      </c>
      <c r="S495" s="8">
        <f t="shared" ref="S495" si="385">K511-K503</f>
        <v>-9.9938601167829155E-2</v>
      </c>
      <c r="T495" s="10">
        <f t="shared" ref="T495" si="386">I503-I495</f>
        <v>-0.2284000000000006</v>
      </c>
      <c r="U495" s="8">
        <f t="shared" ref="U495" si="387">I511-I503</f>
        <v>-0.18890000000000029</v>
      </c>
      <c r="V495">
        <f t="shared" ref="V495" si="388">(((T495/R495)*S495)+((U495/S495)*R495))/(R495+S495)</f>
        <v>1.9356191538875631</v>
      </c>
    </row>
    <row r="496" spans="1:22">
      <c r="A496" s="60">
        <f t="shared" si="383"/>
        <v>4901</v>
      </c>
      <c r="B496" s="60">
        <f t="shared" si="383"/>
        <v>581</v>
      </c>
      <c r="C496" s="61">
        <f t="shared" si="337"/>
        <v>8.4354561101549059</v>
      </c>
      <c r="D496" s="62">
        <v>0</v>
      </c>
      <c r="E496" s="62">
        <v>0</v>
      </c>
      <c r="F496" s="63">
        <v>0</v>
      </c>
      <c r="G496" s="64">
        <f t="shared" si="350"/>
        <v>33.826453799999996</v>
      </c>
      <c r="H496" s="61">
        <v>10.309799999999999</v>
      </c>
      <c r="I496" s="61">
        <v>4.9697999999999993</v>
      </c>
      <c r="J496" s="65">
        <f t="shared" si="338"/>
        <v>21.665399999999998</v>
      </c>
      <c r="K496" s="5">
        <f t="shared" si="344"/>
        <v>2.1324437880576363</v>
      </c>
      <c r="L496" s="5">
        <f t="shared" si="351"/>
        <v>-1.5319062825710716E-2</v>
      </c>
      <c r="M496" s="5">
        <f t="shared" si="352"/>
        <v>-1.502693942448996E-2</v>
      </c>
      <c r="N496" s="5">
        <f t="shared" si="353"/>
        <v>-2.9700000000001836E-2</v>
      </c>
      <c r="O496" s="5">
        <f t="shared" si="354"/>
        <v>-3.1399999999997874E-2</v>
      </c>
      <c r="P496" s="9">
        <f t="shared" si="355"/>
        <v>2.0148966390643297</v>
      </c>
      <c r="Q496" s="9"/>
      <c r="R496" s="5"/>
      <c r="S496" s="8"/>
      <c r="T496" s="10"/>
      <c r="U496" s="8"/>
    </row>
    <row r="497" spans="1:22">
      <c r="A497" s="60">
        <f t="shared" si="383"/>
        <v>4911</v>
      </c>
      <c r="B497" s="60">
        <f t="shared" si="383"/>
        <v>591</v>
      </c>
      <c r="C497" s="61">
        <f t="shared" si="337"/>
        <v>8.309644670050762</v>
      </c>
      <c r="D497" s="62">
        <v>0</v>
      </c>
      <c r="E497" s="62">
        <v>0</v>
      </c>
      <c r="F497" s="63">
        <v>0</v>
      </c>
      <c r="G497" s="64">
        <f t="shared" si="350"/>
        <v>33.723430400000005</v>
      </c>
      <c r="H497" s="61">
        <v>10.278400000000001</v>
      </c>
      <c r="I497" s="61">
        <v>4.9384000000000015</v>
      </c>
      <c r="J497" s="65">
        <f t="shared" si="338"/>
        <v>21.663600000000002</v>
      </c>
      <c r="K497" s="5">
        <f t="shared" si="344"/>
        <v>2.1174168486331464</v>
      </c>
      <c r="L497" s="5">
        <f t="shared" si="351"/>
        <v>-1.502693942448996E-2</v>
      </c>
      <c r="M497" s="5">
        <f t="shared" si="352"/>
        <v>-1.4744742302375879E-2</v>
      </c>
      <c r="N497" s="5">
        <f t="shared" si="353"/>
        <v>-3.1399999999997874E-2</v>
      </c>
      <c r="O497" s="5">
        <f t="shared" si="354"/>
        <v>-3.0599999999999739E-2</v>
      </c>
      <c r="P497" s="9">
        <f t="shared" si="355"/>
        <v>2.0823806719312268</v>
      </c>
      <c r="Q497" s="9"/>
      <c r="R497" s="9"/>
      <c r="U497" s="8"/>
    </row>
    <row r="498" spans="1:22">
      <c r="A498" s="60">
        <f t="shared" si="383"/>
        <v>4921</v>
      </c>
      <c r="B498" s="60">
        <f t="shared" si="383"/>
        <v>601</v>
      </c>
      <c r="C498" s="61">
        <f t="shared" si="337"/>
        <v>8.1880199667221305</v>
      </c>
      <c r="D498" s="62">
        <v>0</v>
      </c>
      <c r="E498" s="62">
        <v>0</v>
      </c>
      <c r="F498" s="63">
        <v>0</v>
      </c>
      <c r="G498" s="64">
        <f t="shared" si="350"/>
        <v>33.623031800000007</v>
      </c>
      <c r="H498" s="61">
        <v>10.247800000000002</v>
      </c>
      <c r="I498" s="61">
        <v>4.9078000000000017</v>
      </c>
      <c r="J498" s="65">
        <f t="shared" si="338"/>
        <v>21.657600000000002</v>
      </c>
      <c r="K498" s="5">
        <f t="shared" si="344"/>
        <v>2.1026721063307705</v>
      </c>
      <c r="L498" s="5">
        <f t="shared" si="351"/>
        <v>-1.4744742302375879E-2</v>
      </c>
      <c r="M498" s="5">
        <f t="shared" si="352"/>
        <v>-1.4471979278239733E-2</v>
      </c>
      <c r="N498" s="5">
        <f t="shared" si="353"/>
        <v>-3.0599999999999739E-2</v>
      </c>
      <c r="O498" s="5">
        <f t="shared" si="354"/>
        <v>-2.6800000000001489E-2</v>
      </c>
      <c r="P498" s="9">
        <f t="shared" si="355"/>
        <v>1.9625421627510298</v>
      </c>
      <c r="Q498" s="9"/>
      <c r="R498" s="5"/>
      <c r="S498" s="8"/>
      <c r="T498" s="10"/>
      <c r="U498" s="8"/>
    </row>
    <row r="499" spans="1:22">
      <c r="A499" s="60">
        <f t="shared" si="383"/>
        <v>4931</v>
      </c>
      <c r="B499" s="60">
        <f t="shared" si="383"/>
        <v>611</v>
      </c>
      <c r="C499" s="61">
        <f t="shared" si="337"/>
        <v>8.0703764320785591</v>
      </c>
      <c r="D499" s="62">
        <v>0</v>
      </c>
      <c r="E499" s="62">
        <v>0</v>
      </c>
      <c r="F499" s="63">
        <v>0</v>
      </c>
      <c r="G499" s="64">
        <f t="shared" si="350"/>
        <v>33.535101000000004</v>
      </c>
      <c r="H499" s="61">
        <v>10.221</v>
      </c>
      <c r="I499" s="61">
        <v>4.8810000000000002</v>
      </c>
      <c r="J499" s="65">
        <f t="shared" si="338"/>
        <v>21.677299999999999</v>
      </c>
      <c r="K499" s="5">
        <f t="shared" si="344"/>
        <v>2.0882001270525308</v>
      </c>
      <c r="L499" s="5">
        <f t="shared" si="351"/>
        <v>-1.4471979278239733E-2</v>
      </c>
      <c r="M499" s="5">
        <f t="shared" si="352"/>
        <v>-1.4208190140259536E-2</v>
      </c>
      <c r="N499" s="5">
        <f t="shared" si="353"/>
        <v>-2.6800000000001489E-2</v>
      </c>
      <c r="O499" s="5">
        <f t="shared" si="354"/>
        <v>-2.6099999999999568E-2</v>
      </c>
      <c r="P499" s="9">
        <f t="shared" si="355"/>
        <v>1.8443431244872421</v>
      </c>
      <c r="Q499" s="9"/>
      <c r="R499" s="5"/>
      <c r="S499" s="8"/>
      <c r="T499" s="10"/>
      <c r="U499" s="8"/>
    </row>
    <row r="500" spans="1:22">
      <c r="A500" s="60">
        <f t="shared" si="383"/>
        <v>4941</v>
      </c>
      <c r="B500" s="60">
        <f t="shared" si="383"/>
        <v>621</v>
      </c>
      <c r="C500" s="61">
        <f t="shared" si="337"/>
        <v>7.9565217391304346</v>
      </c>
      <c r="D500" s="62">
        <v>0</v>
      </c>
      <c r="E500" s="62">
        <v>0</v>
      </c>
      <c r="F500" s="63">
        <v>0</v>
      </c>
      <c r="G500" s="64">
        <f t="shared" si="350"/>
        <v>33.449466900000004</v>
      </c>
      <c r="H500" s="61">
        <v>10.194900000000001</v>
      </c>
      <c r="I500" s="61">
        <v>4.8549000000000007</v>
      </c>
      <c r="J500" s="65">
        <f t="shared" si="338"/>
        <v>21.679200000000002</v>
      </c>
      <c r="K500" s="5">
        <f t="shared" si="344"/>
        <v>2.0739919369122712</v>
      </c>
      <c r="L500" s="5">
        <f t="shared" si="351"/>
        <v>-1.4208190140259536E-2</v>
      </c>
      <c r="M500" s="5">
        <f t="shared" si="352"/>
        <v>-1.3952944092061159E-2</v>
      </c>
      <c r="N500" s="5">
        <f t="shared" si="353"/>
        <v>-2.6099999999999568E-2</v>
      </c>
      <c r="O500" s="5">
        <f t="shared" si="354"/>
        <v>-3.1200000000001893E-2</v>
      </c>
      <c r="P500" s="9">
        <f t="shared" si="355"/>
        <v>2.0383367005866497</v>
      </c>
      <c r="Q500" s="9"/>
      <c r="R500" s="9"/>
      <c r="U500" s="8"/>
    </row>
    <row r="501" spans="1:22">
      <c r="A501" s="60">
        <f t="shared" si="383"/>
        <v>4951</v>
      </c>
      <c r="B501" s="60">
        <f t="shared" si="383"/>
        <v>631</v>
      </c>
      <c r="C501" s="61">
        <f t="shared" si="337"/>
        <v>7.8462757527733755</v>
      </c>
      <c r="D501" s="62">
        <v>0</v>
      </c>
      <c r="E501" s="62">
        <v>0</v>
      </c>
      <c r="F501" s="63">
        <v>0</v>
      </c>
      <c r="G501" s="64">
        <f t="shared" si="350"/>
        <v>33.347099699999994</v>
      </c>
      <c r="H501" s="61">
        <v>10.163699999999999</v>
      </c>
      <c r="I501" s="61">
        <v>4.8236999999999988</v>
      </c>
      <c r="J501" s="65">
        <f t="shared" si="338"/>
        <v>21.673499999999997</v>
      </c>
      <c r="K501" s="5">
        <f t="shared" si="344"/>
        <v>2.0600389928202101</v>
      </c>
      <c r="L501" s="5">
        <f t="shared" si="351"/>
        <v>-1.3952944092061159E-2</v>
      </c>
      <c r="M501" s="5">
        <f t="shared" si="352"/>
        <v>-1.3705837439831114E-2</v>
      </c>
      <c r="N501" s="5">
        <f t="shared" si="353"/>
        <v>-3.1200000000001893E-2</v>
      </c>
      <c r="O501" s="5">
        <f t="shared" si="354"/>
        <v>-2.6299999999999102E-2</v>
      </c>
      <c r="P501" s="9">
        <f t="shared" si="355"/>
        <v>2.0760718794111082</v>
      </c>
      <c r="Q501" s="9"/>
      <c r="R501" s="5"/>
      <c r="S501" s="8"/>
      <c r="T501" s="10"/>
      <c r="U501" s="8"/>
    </row>
    <row r="502" spans="1:22">
      <c r="A502" s="60">
        <f t="shared" si="383"/>
        <v>4961</v>
      </c>
      <c r="B502" s="60">
        <f t="shared" si="383"/>
        <v>641</v>
      </c>
      <c r="C502" s="61">
        <f t="shared" ref="C502:C565" si="389">A502/B502</f>
        <v>7.7394695787831509</v>
      </c>
      <c r="D502" s="62">
        <v>0</v>
      </c>
      <c r="E502" s="62">
        <v>0</v>
      </c>
      <c r="F502" s="63">
        <v>0</v>
      </c>
      <c r="G502" s="64">
        <f t="shared" si="350"/>
        <v>33.260809399999999</v>
      </c>
      <c r="H502" s="61">
        <v>10.1374</v>
      </c>
      <c r="I502" s="61">
        <v>4.7973999999999997</v>
      </c>
      <c r="J502" s="65">
        <f t="shared" si="338"/>
        <v>21.677399999999999</v>
      </c>
      <c r="K502" s="5">
        <f t="shared" si="344"/>
        <v>2.046333155380379</v>
      </c>
      <c r="L502" s="5">
        <f t="shared" si="351"/>
        <v>-1.3705837439831114E-2</v>
      </c>
      <c r="M502" s="5">
        <f t="shared" si="352"/>
        <v>-1.3466491494275701E-2</v>
      </c>
      <c r="N502" s="5">
        <f t="shared" si="353"/>
        <v>-2.6299999999999102E-2</v>
      </c>
      <c r="O502" s="5">
        <f t="shared" si="354"/>
        <v>-2.6299999999999102E-2</v>
      </c>
      <c r="P502" s="9">
        <f t="shared" si="355"/>
        <v>1.9360932620532556</v>
      </c>
      <c r="Q502" s="9"/>
      <c r="R502" s="5"/>
      <c r="S502" s="8"/>
      <c r="T502" s="10"/>
      <c r="U502" s="8"/>
    </row>
    <row r="503" spans="1:22">
      <c r="A503" s="60">
        <f t="shared" si="383"/>
        <v>4971</v>
      </c>
      <c r="B503" s="60">
        <f t="shared" si="383"/>
        <v>651</v>
      </c>
      <c r="C503" s="61">
        <f t="shared" si="389"/>
        <v>7.6359447004608292</v>
      </c>
      <c r="D503" s="62">
        <v>0</v>
      </c>
      <c r="E503" s="62">
        <v>0</v>
      </c>
      <c r="F503" s="63">
        <v>0</v>
      </c>
      <c r="G503" s="64">
        <f t="shared" si="350"/>
        <v>33.174519100000005</v>
      </c>
      <c r="H503" s="61">
        <v>10.1111</v>
      </c>
      <c r="I503" s="61">
        <v>4.7711000000000006</v>
      </c>
      <c r="J503" s="65">
        <f t="shared" ref="J503:J566" si="390">I503+J71</f>
        <v>21.682600000000001</v>
      </c>
      <c r="K503" s="5">
        <f t="shared" si="344"/>
        <v>2.0328666638861033</v>
      </c>
      <c r="L503" s="5">
        <f t="shared" si="351"/>
        <v>-1.3466491494275701E-2</v>
      </c>
      <c r="M503" s="5">
        <f t="shared" si="352"/>
        <v>-1.3234550664506184E-2</v>
      </c>
      <c r="N503" s="5">
        <f t="shared" si="353"/>
        <v>-2.6299999999999102E-2</v>
      </c>
      <c r="O503" s="5">
        <f t="shared" si="354"/>
        <v>-2.9099999999999682E-2</v>
      </c>
      <c r="P503" s="9">
        <f t="shared" si="355"/>
        <v>2.0769604963316817</v>
      </c>
      <c r="Q503" s="9"/>
      <c r="R503" s="5">
        <f t="shared" ref="R503" si="391">K511-K503</f>
        <v>-9.9938601167829155E-2</v>
      </c>
      <c r="S503" s="8">
        <f t="shared" ref="S503" si="392">K519-K511</f>
        <v>-8.8140265891722303E-2</v>
      </c>
      <c r="T503" s="10">
        <f t="shared" ref="T503" si="393">I511-I503</f>
        <v>-0.18890000000000029</v>
      </c>
      <c r="U503" s="8">
        <f t="shared" ref="U503" si="394">I519-I511</f>
        <v>-0.1656000000000013</v>
      </c>
      <c r="V503">
        <f t="shared" ref="V503" si="395">(((T503/R503)*S503)+((U503/S503)*R503))/(R503+S503)</f>
        <v>1.8841364104357636</v>
      </c>
    </row>
    <row r="504" spans="1:22">
      <c r="A504" s="60">
        <f t="shared" ref="A504:B519" si="396">A503+10</f>
        <v>4981</v>
      </c>
      <c r="B504" s="60">
        <f t="shared" si="396"/>
        <v>661</v>
      </c>
      <c r="C504" s="61">
        <f t="shared" si="389"/>
        <v>7.5355521936459908</v>
      </c>
      <c r="D504" s="62">
        <v>0</v>
      </c>
      <c r="E504" s="62">
        <v>0</v>
      </c>
      <c r="F504" s="63">
        <v>0</v>
      </c>
      <c r="G504" s="64">
        <f t="shared" si="350"/>
        <v>33.079042000000001</v>
      </c>
      <c r="H504" s="61">
        <v>10.082000000000001</v>
      </c>
      <c r="I504" s="61">
        <v>4.7420000000000009</v>
      </c>
      <c r="J504" s="65">
        <f t="shared" si="390"/>
        <v>21.684800000000003</v>
      </c>
      <c r="K504" s="5">
        <f t="shared" ref="K504:K567" si="397">LN(C504)</f>
        <v>2.0196321132215971</v>
      </c>
      <c r="L504" s="5">
        <f t="shared" si="351"/>
        <v>-1.3234550664506184E-2</v>
      </c>
      <c r="M504" s="5">
        <f t="shared" si="352"/>
        <v>-1.3009680723669703E-2</v>
      </c>
      <c r="N504" s="5">
        <f t="shared" si="353"/>
        <v>-2.9099999999999682E-2</v>
      </c>
      <c r="O504" s="5">
        <f t="shared" si="354"/>
        <v>-2.6500000000002188E-2</v>
      </c>
      <c r="P504" s="9">
        <f t="shared" si="355"/>
        <v>2.1171740559615095</v>
      </c>
      <c r="Q504" s="9"/>
      <c r="R504" s="5"/>
      <c r="S504" s="8"/>
      <c r="T504" s="10"/>
      <c r="U504" s="8"/>
    </row>
    <row r="505" spans="1:22">
      <c r="A505" s="60">
        <f t="shared" si="396"/>
        <v>4991</v>
      </c>
      <c r="B505" s="60">
        <f t="shared" si="396"/>
        <v>671</v>
      </c>
      <c r="C505" s="61">
        <f t="shared" si="389"/>
        <v>7.4381520119225035</v>
      </c>
      <c r="D505" s="62">
        <v>0</v>
      </c>
      <c r="E505" s="62">
        <v>0</v>
      </c>
      <c r="F505" s="63">
        <v>0</v>
      </c>
      <c r="G505" s="64">
        <f t="shared" si="350"/>
        <v>32.992095499999998</v>
      </c>
      <c r="H505" s="61">
        <v>10.055499999999999</v>
      </c>
      <c r="I505" s="61">
        <v>4.7154999999999987</v>
      </c>
      <c r="J505" s="65">
        <f t="shared" si="390"/>
        <v>21.685700000000001</v>
      </c>
      <c r="K505" s="5">
        <f t="shared" si="397"/>
        <v>2.0066224324979274</v>
      </c>
      <c r="L505" s="5">
        <f t="shared" si="351"/>
        <v>-1.3009680723669703E-2</v>
      </c>
      <c r="M505" s="5">
        <f t="shared" si="352"/>
        <v>-1.2791567228536138E-2</v>
      </c>
      <c r="N505" s="5">
        <f t="shared" si="353"/>
        <v>-2.6500000000002188E-2</v>
      </c>
      <c r="O505" s="5">
        <f t="shared" si="354"/>
        <v>-2.5399999999997647E-2</v>
      </c>
      <c r="P505" s="9">
        <f t="shared" si="355"/>
        <v>2.0110972644426823</v>
      </c>
      <c r="Q505" s="9"/>
      <c r="R505" s="9"/>
      <c r="U505" s="8"/>
    </row>
    <row r="506" spans="1:22">
      <c r="A506" s="60">
        <f t="shared" si="396"/>
        <v>5001</v>
      </c>
      <c r="B506" s="60">
        <f t="shared" si="396"/>
        <v>681</v>
      </c>
      <c r="C506" s="61">
        <f t="shared" si="389"/>
        <v>7.3436123348017617</v>
      </c>
      <c r="D506" s="62">
        <v>0</v>
      </c>
      <c r="E506" s="62">
        <v>0</v>
      </c>
      <c r="F506" s="63">
        <v>0</v>
      </c>
      <c r="G506" s="64">
        <f t="shared" si="350"/>
        <v>32.908758100000007</v>
      </c>
      <c r="H506" s="61">
        <v>10.030100000000001</v>
      </c>
      <c r="I506" s="61">
        <v>4.690100000000001</v>
      </c>
      <c r="J506" s="65">
        <f t="shared" si="390"/>
        <v>21.6921</v>
      </c>
      <c r="K506" s="5">
        <f t="shared" si="397"/>
        <v>1.9938308652693912</v>
      </c>
      <c r="L506" s="5">
        <f t="shared" si="351"/>
        <v>-1.2791567228536138E-2</v>
      </c>
      <c r="M506" s="5">
        <f t="shared" si="352"/>
        <v>-1.2579914077336607E-2</v>
      </c>
      <c r="N506" s="5">
        <f t="shared" si="353"/>
        <v>-2.5399999999997647E-2</v>
      </c>
      <c r="O506" s="5">
        <f t="shared" si="354"/>
        <v>-1.980000000000004E-2</v>
      </c>
      <c r="P506" s="9">
        <f t="shared" si="355"/>
        <v>1.7780929780443191</v>
      </c>
      <c r="Q506" s="9"/>
      <c r="R506" s="5"/>
      <c r="S506" s="8"/>
      <c r="T506" s="10"/>
      <c r="U506" s="8"/>
    </row>
    <row r="507" spans="1:22">
      <c r="A507" s="60">
        <f t="shared" si="396"/>
        <v>5011</v>
      </c>
      <c r="B507" s="60">
        <f t="shared" si="396"/>
        <v>691</v>
      </c>
      <c r="C507" s="61">
        <f t="shared" si="389"/>
        <v>7.2518089725036177</v>
      </c>
      <c r="D507" s="62">
        <v>0</v>
      </c>
      <c r="E507" s="62">
        <v>0</v>
      </c>
      <c r="F507" s="63">
        <v>0</v>
      </c>
      <c r="G507" s="64">
        <f t="shared" si="350"/>
        <v>32.843794300000006</v>
      </c>
      <c r="H507" s="61">
        <v>10.010300000000001</v>
      </c>
      <c r="I507" s="61">
        <v>4.670300000000001</v>
      </c>
      <c r="J507" s="65">
        <f t="shared" si="390"/>
        <v>21.697900000000001</v>
      </c>
      <c r="K507" s="5">
        <f t="shared" si="397"/>
        <v>1.9812509511920546</v>
      </c>
      <c r="L507" s="5">
        <f t="shared" si="351"/>
        <v>-1.2579914077336607E-2</v>
      </c>
      <c r="M507" s="5">
        <f t="shared" si="352"/>
        <v>-1.2374442191939172E-2</v>
      </c>
      <c r="N507" s="5">
        <f t="shared" si="353"/>
        <v>-1.980000000000004E-2</v>
      </c>
      <c r="O507" s="5">
        <f t="shared" si="354"/>
        <v>-2.4599999999999511E-2</v>
      </c>
      <c r="P507" s="9">
        <f t="shared" si="355"/>
        <v>1.7826575530369217</v>
      </c>
      <c r="Q507" s="9"/>
      <c r="R507" s="5"/>
      <c r="S507" s="8"/>
      <c r="T507" s="10"/>
      <c r="U507" s="8"/>
    </row>
    <row r="508" spans="1:22">
      <c r="A508" s="60">
        <f t="shared" si="396"/>
        <v>5021</v>
      </c>
      <c r="B508" s="60">
        <f t="shared" si="396"/>
        <v>701</v>
      </c>
      <c r="C508" s="61">
        <f t="shared" si="389"/>
        <v>7.1626248216833099</v>
      </c>
      <c r="D508" s="62">
        <v>0</v>
      </c>
      <c r="E508" s="62">
        <v>0</v>
      </c>
      <c r="F508" s="63">
        <v>0</v>
      </c>
      <c r="G508" s="64">
        <f t="shared" si="350"/>
        <v>32.763081700000008</v>
      </c>
      <c r="H508" s="61">
        <v>9.9857000000000014</v>
      </c>
      <c r="I508" s="61">
        <v>4.6457000000000015</v>
      </c>
      <c r="J508" s="65">
        <f t="shared" si="390"/>
        <v>21.701600000000003</v>
      </c>
      <c r="K508" s="5">
        <f t="shared" si="397"/>
        <v>1.9688765090001155</v>
      </c>
      <c r="L508" s="5">
        <f t="shared" si="351"/>
        <v>-1.2374442191939172E-2</v>
      </c>
      <c r="M508" s="5">
        <f t="shared" si="352"/>
        <v>-1.2174888312037835E-2</v>
      </c>
      <c r="N508" s="5">
        <f t="shared" si="353"/>
        <v>-2.4599999999999511E-2</v>
      </c>
      <c r="O508" s="5">
        <f t="shared" si="354"/>
        <v>-2.1800000000002484E-2</v>
      </c>
      <c r="P508" s="9">
        <f t="shared" si="355"/>
        <v>1.8884673268125995</v>
      </c>
      <c r="Q508" s="9"/>
      <c r="R508" s="9"/>
      <c r="U508" s="8"/>
    </row>
    <row r="509" spans="1:22">
      <c r="A509" s="60">
        <f t="shared" si="396"/>
        <v>5031</v>
      </c>
      <c r="B509" s="60">
        <f t="shared" si="396"/>
        <v>711</v>
      </c>
      <c r="C509" s="61">
        <f t="shared" si="389"/>
        <v>7.075949367088608</v>
      </c>
      <c r="D509" s="62">
        <v>0</v>
      </c>
      <c r="E509" s="62">
        <v>0</v>
      </c>
      <c r="F509" s="63">
        <v>0</v>
      </c>
      <c r="G509" s="64">
        <f t="shared" si="350"/>
        <v>32.691555899999997</v>
      </c>
      <c r="H509" s="61">
        <v>9.9638999999999989</v>
      </c>
      <c r="I509" s="61">
        <v>4.623899999999999</v>
      </c>
      <c r="J509" s="65">
        <f t="shared" si="390"/>
        <v>21.707699999999999</v>
      </c>
      <c r="K509" s="5">
        <f t="shared" si="397"/>
        <v>1.9567016206880776</v>
      </c>
      <c r="L509" s="5">
        <f t="shared" si="351"/>
        <v>-1.2174888312037835E-2</v>
      </c>
      <c r="M509" s="5">
        <f t="shared" si="352"/>
        <v>-1.1981003890395803E-2</v>
      </c>
      <c r="N509" s="5">
        <f t="shared" si="353"/>
        <v>-2.1800000000002484E-2</v>
      </c>
      <c r="O509" s="5">
        <f t="shared" si="354"/>
        <v>-1.9499999999997186E-2</v>
      </c>
      <c r="P509" s="9">
        <f t="shared" si="355"/>
        <v>1.7084195269858664</v>
      </c>
      <c r="Q509" s="9"/>
      <c r="R509" s="5"/>
      <c r="S509" s="8"/>
      <c r="T509" s="10"/>
      <c r="U509" s="8"/>
    </row>
    <row r="510" spans="1:22">
      <c r="A510" s="60">
        <f t="shared" si="396"/>
        <v>5041</v>
      </c>
      <c r="B510" s="60">
        <f t="shared" si="396"/>
        <v>721</v>
      </c>
      <c r="C510" s="61">
        <f t="shared" si="389"/>
        <v>6.9916782246879334</v>
      </c>
      <c r="D510" s="62">
        <v>0</v>
      </c>
      <c r="E510" s="62">
        <v>0</v>
      </c>
      <c r="F510" s="63">
        <v>0</v>
      </c>
      <c r="G510" s="64">
        <f t="shared" si="350"/>
        <v>32.627576400000009</v>
      </c>
      <c r="H510" s="61">
        <v>9.9444000000000017</v>
      </c>
      <c r="I510" s="61">
        <v>4.6044000000000018</v>
      </c>
      <c r="J510" s="65">
        <f t="shared" si="390"/>
        <v>21.722300000000004</v>
      </c>
      <c r="K510" s="5">
        <f t="shared" si="397"/>
        <v>1.9447206167976818</v>
      </c>
      <c r="L510" s="5">
        <f t="shared" si="351"/>
        <v>-1.1981003890395803E-2</v>
      </c>
      <c r="M510" s="5">
        <f t="shared" si="352"/>
        <v>-1.1792554079407713E-2</v>
      </c>
      <c r="N510" s="5">
        <f t="shared" si="353"/>
        <v>-1.9499999999997186E-2</v>
      </c>
      <c r="O510" s="5">
        <f t="shared" si="354"/>
        <v>-2.2200000000001552E-2</v>
      </c>
      <c r="P510" s="9">
        <f t="shared" si="355"/>
        <v>1.75607069860427</v>
      </c>
      <c r="Q510" s="9"/>
      <c r="R510" s="5"/>
      <c r="S510" s="8"/>
      <c r="T510" s="10"/>
      <c r="U510" s="8"/>
    </row>
    <row r="511" spans="1:22">
      <c r="A511" s="60">
        <f t="shared" si="396"/>
        <v>5051</v>
      </c>
      <c r="B511" s="60">
        <f t="shared" si="396"/>
        <v>731</v>
      </c>
      <c r="C511" s="61">
        <f t="shared" si="389"/>
        <v>6.909712722298222</v>
      </c>
      <c r="D511" s="62">
        <v>0</v>
      </c>
      <c r="E511" s="62">
        <v>0</v>
      </c>
      <c r="F511" s="63">
        <v>0</v>
      </c>
      <c r="G511" s="64">
        <f t="shared" si="350"/>
        <v>32.554738200000003</v>
      </c>
      <c r="H511" s="61">
        <v>9.9222000000000001</v>
      </c>
      <c r="I511" s="61">
        <v>4.5822000000000003</v>
      </c>
      <c r="J511" s="65">
        <f t="shared" si="390"/>
        <v>21.724599999999999</v>
      </c>
      <c r="K511" s="5">
        <f t="shared" si="397"/>
        <v>1.9329280627182741</v>
      </c>
      <c r="L511" s="5">
        <f t="shared" si="351"/>
        <v>-1.1792554079407713E-2</v>
      </c>
      <c r="M511" s="5">
        <f t="shared" si="352"/>
        <v>-1.1609316800283098E-2</v>
      </c>
      <c r="N511" s="5">
        <f t="shared" si="353"/>
        <v>-2.2200000000001552E-2</v>
      </c>
      <c r="O511" s="5">
        <f t="shared" si="354"/>
        <v>-2.3800000000001376E-2</v>
      </c>
      <c r="P511" s="9">
        <f t="shared" si="355"/>
        <v>1.9669666011963907</v>
      </c>
      <c r="Q511" s="9"/>
      <c r="R511" s="5">
        <f t="shared" ref="R511" si="398">K519-K511</f>
        <v>-8.8140265891722303E-2</v>
      </c>
      <c r="S511" s="8">
        <f t="shared" ref="S511" si="399">K527-K519</f>
        <v>-7.8605169388146434E-2</v>
      </c>
      <c r="T511" s="10">
        <f t="shared" ref="T511" si="400">I519-I511</f>
        <v>-0.1656000000000013</v>
      </c>
      <c r="U511" s="8">
        <f t="shared" ref="U511" si="401">I527-I519</f>
        <v>-0.13119999999999976</v>
      </c>
      <c r="V511">
        <f t="shared" ref="V511" si="402">(((T511/R511)*S511)+((U511/S511)*R511))/(R511+S511)</f>
        <v>1.7679661188983622</v>
      </c>
    </row>
    <row r="512" spans="1:22">
      <c r="A512" s="60">
        <f t="shared" si="396"/>
        <v>5061</v>
      </c>
      <c r="B512" s="60">
        <f t="shared" si="396"/>
        <v>741</v>
      </c>
      <c r="C512" s="61">
        <f t="shared" si="389"/>
        <v>6.8299595141700404</v>
      </c>
      <c r="D512" s="62">
        <v>0</v>
      </c>
      <c r="E512" s="62">
        <v>0</v>
      </c>
      <c r="F512" s="63">
        <v>0</v>
      </c>
      <c r="G512" s="64">
        <f t="shared" si="350"/>
        <v>32.476650399999997</v>
      </c>
      <c r="H512" s="61">
        <v>9.8983999999999988</v>
      </c>
      <c r="I512" s="61">
        <v>4.5583999999999989</v>
      </c>
      <c r="J512" s="65">
        <f t="shared" si="390"/>
        <v>21.729299999999999</v>
      </c>
      <c r="K512" s="5">
        <f t="shared" si="397"/>
        <v>1.921318745917991</v>
      </c>
      <c r="L512" s="5">
        <f t="shared" si="351"/>
        <v>-1.1609316800283098E-2</v>
      </c>
      <c r="M512" s="5">
        <f t="shared" si="352"/>
        <v>-1.1431081887106842E-2</v>
      </c>
      <c r="N512" s="5">
        <f t="shared" si="353"/>
        <v>-2.3800000000001376E-2</v>
      </c>
      <c r="O512" s="5">
        <f t="shared" si="354"/>
        <v>-1.8299999999999983E-2</v>
      </c>
      <c r="P512" s="9">
        <f t="shared" si="355"/>
        <v>1.8237505847191531</v>
      </c>
      <c r="Q512" s="9"/>
      <c r="R512" s="5"/>
      <c r="S512" s="8"/>
      <c r="T512" s="10"/>
      <c r="U512" s="8"/>
    </row>
    <row r="513" spans="1:22">
      <c r="A513" s="60">
        <f t="shared" si="396"/>
        <v>5071</v>
      </c>
      <c r="B513" s="60">
        <f t="shared" si="396"/>
        <v>751</v>
      </c>
      <c r="C513" s="61">
        <f t="shared" si="389"/>
        <v>6.7523302263648466</v>
      </c>
      <c r="D513" s="62">
        <v>0</v>
      </c>
      <c r="E513" s="62">
        <v>0</v>
      </c>
      <c r="F513" s="63">
        <v>0</v>
      </c>
      <c r="G513" s="64">
        <f t="shared" si="350"/>
        <v>32.416608099999998</v>
      </c>
      <c r="H513" s="61">
        <v>9.8800999999999988</v>
      </c>
      <c r="I513" s="61">
        <v>4.5400999999999989</v>
      </c>
      <c r="J513" s="65">
        <f t="shared" si="390"/>
        <v>21.746600000000001</v>
      </c>
      <c r="K513" s="5">
        <f t="shared" si="397"/>
        <v>1.9098876640308842</v>
      </c>
      <c r="L513" s="5">
        <f t="shared" si="351"/>
        <v>-1.1431081887106842E-2</v>
      </c>
      <c r="M513" s="5">
        <f t="shared" si="352"/>
        <v>-1.1257650298838184E-2</v>
      </c>
      <c r="N513" s="5">
        <f t="shared" si="353"/>
        <v>-1.8299999999999983E-2</v>
      </c>
      <c r="O513" s="5">
        <f t="shared" si="354"/>
        <v>-2.7699999999999392E-2</v>
      </c>
      <c r="P513" s="9">
        <f t="shared" si="355"/>
        <v>2.034009225306999</v>
      </c>
      <c r="Q513" s="9"/>
      <c r="R513" s="9"/>
      <c r="U513" s="8"/>
    </row>
    <row r="514" spans="1:22">
      <c r="A514" s="60">
        <f t="shared" si="396"/>
        <v>5081</v>
      </c>
      <c r="B514" s="60">
        <f t="shared" si="396"/>
        <v>761</v>
      </c>
      <c r="C514" s="61">
        <f t="shared" si="389"/>
        <v>6.6767411300919841</v>
      </c>
      <c r="D514" s="62">
        <v>0</v>
      </c>
      <c r="E514" s="62">
        <v>0</v>
      </c>
      <c r="F514" s="63">
        <v>0</v>
      </c>
      <c r="G514" s="64">
        <f t="shared" si="350"/>
        <v>32.325724399999999</v>
      </c>
      <c r="H514" s="61">
        <v>9.8523999999999994</v>
      </c>
      <c r="I514" s="61">
        <v>4.5123999999999995</v>
      </c>
      <c r="J514" s="65">
        <f t="shared" si="390"/>
        <v>21.745100000000001</v>
      </c>
      <c r="K514" s="5">
        <f t="shared" si="397"/>
        <v>1.898630013732046</v>
      </c>
      <c r="L514" s="5">
        <f t="shared" si="351"/>
        <v>-1.1257650298838184E-2</v>
      </c>
      <c r="M514" s="5">
        <f t="shared" si="352"/>
        <v>-1.1088833393039454E-2</v>
      </c>
      <c r="N514" s="5">
        <f t="shared" si="353"/>
        <v>-2.7699999999999392E-2</v>
      </c>
      <c r="O514" s="5">
        <f t="shared" si="354"/>
        <v>-1.9700000000000273E-2</v>
      </c>
      <c r="P514" s="9">
        <f t="shared" si="355"/>
        <v>2.1159718945201869</v>
      </c>
      <c r="Q514" s="9"/>
      <c r="R514" s="5"/>
      <c r="S514" s="8"/>
      <c r="T514" s="10"/>
      <c r="U514" s="8"/>
    </row>
    <row r="515" spans="1:22">
      <c r="A515" s="60">
        <f t="shared" si="396"/>
        <v>5091</v>
      </c>
      <c r="B515" s="60">
        <f t="shared" si="396"/>
        <v>771</v>
      </c>
      <c r="C515" s="61">
        <f t="shared" si="389"/>
        <v>6.6031128404669257</v>
      </c>
      <c r="D515" s="62">
        <v>0</v>
      </c>
      <c r="E515" s="62">
        <v>0</v>
      </c>
      <c r="F515" s="63">
        <v>0</v>
      </c>
      <c r="G515" s="64">
        <f t="shared" si="350"/>
        <v>32.261088700000002</v>
      </c>
      <c r="H515" s="61">
        <v>9.8326999999999991</v>
      </c>
      <c r="I515" s="61">
        <v>4.4926999999999992</v>
      </c>
      <c r="J515" s="65">
        <f t="shared" si="390"/>
        <v>21.7545</v>
      </c>
      <c r="K515" s="5">
        <f t="shared" si="397"/>
        <v>1.8875411803390065</v>
      </c>
      <c r="L515" s="5">
        <f t="shared" si="351"/>
        <v>-1.1088833393039454E-2</v>
      </c>
      <c r="M515" s="5">
        <f t="shared" si="352"/>
        <v>-1.0924452255765882E-2</v>
      </c>
      <c r="N515" s="5">
        <f t="shared" si="353"/>
        <v>-1.9700000000000273E-2</v>
      </c>
      <c r="O515" s="5">
        <f t="shared" si="354"/>
        <v>-2.2500000000000853E-2</v>
      </c>
      <c r="P515" s="9">
        <f t="shared" si="355"/>
        <v>1.9191376859727769</v>
      </c>
      <c r="Q515" s="9"/>
      <c r="R515" s="5"/>
      <c r="S515" s="8"/>
      <c r="T515" s="10"/>
      <c r="U515" s="8"/>
    </row>
    <row r="516" spans="1:22">
      <c r="A516" s="60">
        <f t="shared" si="396"/>
        <v>5101</v>
      </c>
      <c r="B516" s="60">
        <f t="shared" si="396"/>
        <v>781</v>
      </c>
      <c r="C516" s="61">
        <f t="shared" si="389"/>
        <v>6.5313700384122919</v>
      </c>
      <c r="D516" s="62">
        <v>0</v>
      </c>
      <c r="E516" s="62">
        <v>0</v>
      </c>
      <c r="F516" s="63">
        <v>0</v>
      </c>
      <c r="G516" s="64">
        <f t="shared" si="350"/>
        <v>32.187266199999996</v>
      </c>
      <c r="H516" s="61">
        <v>9.8101999999999983</v>
      </c>
      <c r="I516" s="61">
        <v>4.4701999999999984</v>
      </c>
      <c r="J516" s="65">
        <f t="shared" si="390"/>
        <v>21.7593</v>
      </c>
      <c r="K516" s="5">
        <f t="shared" si="397"/>
        <v>1.8766167280832406</v>
      </c>
      <c r="L516" s="5">
        <f t="shared" si="351"/>
        <v>-1.0924452255765882E-2</v>
      </c>
      <c r="M516" s="5">
        <f t="shared" si="352"/>
        <v>-1.0764337082614928E-2</v>
      </c>
      <c r="N516" s="5">
        <f t="shared" si="353"/>
        <v>-2.2500000000000853E-2</v>
      </c>
      <c r="O516" s="5">
        <f t="shared" si="354"/>
        <v>-1.6699999999996606E-2</v>
      </c>
      <c r="P516" s="9">
        <f t="shared" si="355"/>
        <v>1.8036337562125488</v>
      </c>
      <c r="Q516" s="9"/>
      <c r="R516" s="9"/>
      <c r="U516" s="8"/>
    </row>
    <row r="517" spans="1:22">
      <c r="A517" s="60">
        <f t="shared" si="396"/>
        <v>5111</v>
      </c>
      <c r="B517" s="60">
        <f t="shared" si="396"/>
        <v>791</v>
      </c>
      <c r="C517" s="61">
        <f t="shared" si="389"/>
        <v>6.461441213653603</v>
      </c>
      <c r="D517" s="62">
        <v>0</v>
      </c>
      <c r="E517" s="62">
        <v>0</v>
      </c>
      <c r="F517" s="63">
        <v>0</v>
      </c>
      <c r="G517" s="64">
        <f t="shared" ref="G517:G580" si="403">H517*3.281</f>
        <v>32.132473500000003</v>
      </c>
      <c r="H517" s="61">
        <v>9.7935000000000016</v>
      </c>
      <c r="I517" s="61">
        <v>4.4535000000000018</v>
      </c>
      <c r="J517" s="65">
        <f t="shared" si="390"/>
        <v>21.771900000000002</v>
      </c>
      <c r="K517" s="5">
        <f t="shared" si="397"/>
        <v>1.8658523910006257</v>
      </c>
      <c r="L517" s="5">
        <f t="shared" ref="L517:L580" si="404">K517-K516</f>
        <v>-1.0764337082614928E-2</v>
      </c>
      <c r="M517" s="5">
        <f t="shared" ref="M517:M580" si="405">K518-K517</f>
        <v>-1.0608326606434737E-2</v>
      </c>
      <c r="N517" s="5">
        <f t="shared" ref="N517:N580" si="406">I517-I516</f>
        <v>-1.6699999999996606E-2</v>
      </c>
      <c r="O517" s="5">
        <f t="shared" ref="O517:O580" si="407">I518-I517</f>
        <v>-1.710000000000278E-2</v>
      </c>
      <c r="P517" s="9">
        <f t="shared" ref="P517:P580" si="408">(((N517/L517)*M517)+((O517/M517)*L517))/(L517+M517)</f>
        <v>1.5819011876819584</v>
      </c>
      <c r="Q517" s="9"/>
      <c r="R517" s="5"/>
      <c r="S517" s="8"/>
      <c r="T517" s="10"/>
      <c r="U517" s="8"/>
    </row>
    <row r="518" spans="1:22">
      <c r="A518" s="60">
        <f t="shared" si="396"/>
        <v>5121</v>
      </c>
      <c r="B518" s="60">
        <f t="shared" si="396"/>
        <v>801</v>
      </c>
      <c r="C518" s="61">
        <f t="shared" si="389"/>
        <v>6.393258426966292</v>
      </c>
      <c r="D518" s="62">
        <v>0</v>
      </c>
      <c r="E518" s="62">
        <v>0</v>
      </c>
      <c r="F518" s="63">
        <v>0</v>
      </c>
      <c r="G518" s="64">
        <f t="shared" si="403"/>
        <v>32.0763684</v>
      </c>
      <c r="H518" s="61">
        <v>9.7763999999999989</v>
      </c>
      <c r="I518" s="61">
        <v>4.436399999999999</v>
      </c>
      <c r="J518" s="65">
        <f t="shared" si="390"/>
        <v>21.7881</v>
      </c>
      <c r="K518" s="5">
        <f t="shared" si="397"/>
        <v>1.855244064394191</v>
      </c>
      <c r="L518" s="5">
        <f t="shared" si="404"/>
        <v>-1.0608326606434737E-2</v>
      </c>
      <c r="M518" s="5">
        <f t="shared" si="405"/>
        <v>-1.0456267567639177E-2</v>
      </c>
      <c r="N518" s="5">
        <f t="shared" si="406"/>
        <v>-1.710000000000278E-2</v>
      </c>
      <c r="O518" s="5">
        <f t="shared" si="407"/>
        <v>-1.980000000000004E-2</v>
      </c>
      <c r="P518" s="9">
        <f t="shared" si="408"/>
        <v>1.7537878305844212</v>
      </c>
      <c r="Q518" s="9"/>
      <c r="R518" s="5"/>
      <c r="S518" s="8"/>
      <c r="T518" s="10"/>
      <c r="U518" s="8"/>
    </row>
    <row r="519" spans="1:22">
      <c r="A519" s="60">
        <f t="shared" si="396"/>
        <v>5131</v>
      </c>
      <c r="B519" s="60">
        <f t="shared" si="396"/>
        <v>811</v>
      </c>
      <c r="C519" s="61">
        <f t="shared" si="389"/>
        <v>6.3267570900123307</v>
      </c>
      <c r="D519" s="62">
        <v>0</v>
      </c>
      <c r="E519" s="62">
        <v>0</v>
      </c>
      <c r="F519" s="63">
        <v>0</v>
      </c>
      <c r="G519" s="64">
        <f t="shared" si="403"/>
        <v>32.011404599999999</v>
      </c>
      <c r="H519" s="61">
        <v>9.7565999999999988</v>
      </c>
      <c r="I519" s="61">
        <v>4.416599999999999</v>
      </c>
      <c r="J519" s="65">
        <f t="shared" si="390"/>
        <v>21.789899999999999</v>
      </c>
      <c r="K519" s="5">
        <f t="shared" si="397"/>
        <v>1.8447877968265518</v>
      </c>
      <c r="L519" s="5">
        <f t="shared" si="404"/>
        <v>-1.0456267567639177E-2</v>
      </c>
      <c r="M519" s="5">
        <f t="shared" si="405"/>
        <v>-1.030801422347527E-2</v>
      </c>
      <c r="N519" s="5">
        <f t="shared" si="406"/>
        <v>-1.980000000000004E-2</v>
      </c>
      <c r="O519" s="5">
        <f t="shared" si="407"/>
        <v>-1.7199999999998994E-2</v>
      </c>
      <c r="P519" s="9">
        <f t="shared" si="408"/>
        <v>1.7802996456007896</v>
      </c>
      <c r="Q519" s="9"/>
      <c r="R519" s="5">
        <f t="shared" ref="R519" si="409">K527-K519</f>
        <v>-7.8605169388146434E-2</v>
      </c>
      <c r="S519" s="8">
        <f t="shared" ref="S519" si="410">K535-K527</f>
        <v>-7.0746552825598608E-2</v>
      </c>
      <c r="T519" s="10">
        <f t="shared" ref="T519" si="411">I527-I519</f>
        <v>-0.13119999999999976</v>
      </c>
      <c r="U519" s="8">
        <f t="shared" ref="U519" si="412">I535-I527</f>
        <v>-0.12359999999999971</v>
      </c>
      <c r="V519">
        <f t="shared" ref="V519" si="413">(((T519/R519)*S519)+((U519/S519)*R519))/(R519+S519)</f>
        <v>1.7101430934606889</v>
      </c>
    </row>
    <row r="520" spans="1:22">
      <c r="A520" s="60">
        <f t="shared" ref="A520:B535" si="414">A519+10</f>
        <v>5141</v>
      </c>
      <c r="B520" s="60">
        <f t="shared" si="414"/>
        <v>821</v>
      </c>
      <c r="C520" s="61">
        <f t="shared" si="389"/>
        <v>6.2618757612667482</v>
      </c>
      <c r="D520" s="62">
        <v>0</v>
      </c>
      <c r="E520" s="62">
        <v>0</v>
      </c>
      <c r="F520" s="63">
        <v>0</v>
      </c>
      <c r="G520" s="64">
        <f t="shared" si="403"/>
        <v>31.954971400000002</v>
      </c>
      <c r="H520" s="61">
        <v>9.7393999999999998</v>
      </c>
      <c r="I520" s="61">
        <v>4.3994</v>
      </c>
      <c r="J520" s="65">
        <f t="shared" si="390"/>
        <v>21.788799999999998</v>
      </c>
      <c r="K520" s="5">
        <f t="shared" si="397"/>
        <v>1.8344797826030765</v>
      </c>
      <c r="L520" s="5">
        <f t="shared" si="404"/>
        <v>-1.030801422347527E-2</v>
      </c>
      <c r="M520" s="5">
        <f t="shared" si="405"/>
        <v>-1.0163427892939447E-2</v>
      </c>
      <c r="N520" s="5">
        <f t="shared" si="406"/>
        <v>-1.7199999999998994E-2</v>
      </c>
      <c r="O520" s="5">
        <f t="shared" si="407"/>
        <v>-1.2000000000000455E-2</v>
      </c>
      <c r="P520" s="9">
        <f t="shared" si="408"/>
        <v>1.4229313243639978</v>
      </c>
      <c r="Q520" s="9"/>
      <c r="R520" s="5"/>
      <c r="S520" s="8"/>
      <c r="T520" s="10"/>
      <c r="U520" s="8"/>
    </row>
    <row r="521" spans="1:22">
      <c r="A521" s="60">
        <f t="shared" si="414"/>
        <v>5151</v>
      </c>
      <c r="B521" s="60">
        <f t="shared" si="414"/>
        <v>831</v>
      </c>
      <c r="C521" s="61">
        <f t="shared" si="389"/>
        <v>6.1985559566787005</v>
      </c>
      <c r="D521" s="62">
        <v>0</v>
      </c>
      <c r="E521" s="62">
        <v>0</v>
      </c>
      <c r="F521" s="63">
        <v>0</v>
      </c>
      <c r="G521" s="64">
        <f t="shared" si="403"/>
        <v>31.915599399999998</v>
      </c>
      <c r="H521" s="61">
        <v>9.7273999999999994</v>
      </c>
      <c r="I521" s="61">
        <v>4.3873999999999995</v>
      </c>
      <c r="J521" s="65">
        <f t="shared" si="390"/>
        <v>21.781199999999998</v>
      </c>
      <c r="K521" s="5">
        <f t="shared" si="397"/>
        <v>1.8243163547101371</v>
      </c>
      <c r="L521" s="5">
        <f t="shared" si="404"/>
        <v>-1.0163427892939447E-2</v>
      </c>
      <c r="M521" s="5">
        <f t="shared" si="405"/>
        <v>-1.0022376534358113E-2</v>
      </c>
      <c r="N521" s="5">
        <f t="shared" si="406"/>
        <v>-1.2000000000000455E-2</v>
      </c>
      <c r="O521" s="5">
        <f t="shared" si="407"/>
        <v>-2.7200000000000557E-2</v>
      </c>
      <c r="P521" s="9">
        <f t="shared" si="408"/>
        <v>1.9526724016800949</v>
      </c>
      <c r="Q521" s="9"/>
      <c r="R521" s="9"/>
      <c r="U521" s="8"/>
    </row>
    <row r="522" spans="1:22">
      <c r="A522" s="60">
        <f t="shared" si="414"/>
        <v>5161</v>
      </c>
      <c r="B522" s="60">
        <f t="shared" si="414"/>
        <v>841</v>
      </c>
      <c r="C522" s="61">
        <f t="shared" si="389"/>
        <v>6.1367419738406657</v>
      </c>
      <c r="D522" s="62">
        <v>0</v>
      </c>
      <c r="E522" s="62">
        <v>0</v>
      </c>
      <c r="F522" s="63">
        <v>0</v>
      </c>
      <c r="G522" s="64">
        <f t="shared" si="403"/>
        <v>31.826356199999996</v>
      </c>
      <c r="H522" s="61">
        <v>9.7001999999999988</v>
      </c>
      <c r="I522" s="61">
        <v>4.360199999999999</v>
      </c>
      <c r="J522" s="65">
        <f t="shared" si="390"/>
        <v>21.7774</v>
      </c>
      <c r="K522" s="5">
        <f t="shared" si="397"/>
        <v>1.814293978175779</v>
      </c>
      <c r="L522" s="5">
        <f t="shared" si="404"/>
        <v>-1.0022376534358113E-2</v>
      </c>
      <c r="M522" s="5">
        <f t="shared" si="405"/>
        <v>-9.884734352931579E-3</v>
      </c>
      <c r="N522" s="5">
        <f t="shared" si="406"/>
        <v>-2.7200000000000557E-2</v>
      </c>
      <c r="O522" s="5">
        <f t="shared" si="407"/>
        <v>-1.2000000000000455E-2</v>
      </c>
      <c r="P522" s="9">
        <f t="shared" si="408"/>
        <v>1.958774732954599</v>
      </c>
      <c r="Q522" s="9"/>
      <c r="R522" s="5"/>
      <c r="S522" s="8"/>
      <c r="T522" s="10"/>
      <c r="U522" s="8"/>
    </row>
    <row r="523" spans="1:22">
      <c r="A523" s="60">
        <f t="shared" si="414"/>
        <v>5171</v>
      </c>
      <c r="B523" s="60">
        <f t="shared" si="414"/>
        <v>851</v>
      </c>
      <c r="C523" s="61">
        <f t="shared" si="389"/>
        <v>6.0763807285546418</v>
      </c>
      <c r="D523" s="62">
        <v>0</v>
      </c>
      <c r="E523" s="62">
        <v>0</v>
      </c>
      <c r="F523" s="63">
        <v>0</v>
      </c>
      <c r="G523" s="64">
        <f t="shared" si="403"/>
        <v>31.786984199999996</v>
      </c>
      <c r="H523" s="61">
        <v>9.6881999999999984</v>
      </c>
      <c r="I523" s="61">
        <v>4.3481999999999985</v>
      </c>
      <c r="J523" s="65">
        <f t="shared" si="390"/>
        <v>21.7851</v>
      </c>
      <c r="K523" s="5">
        <f t="shared" si="397"/>
        <v>1.8044092438228474</v>
      </c>
      <c r="L523" s="5">
        <f t="shared" si="404"/>
        <v>-9.884734352931579E-3</v>
      </c>
      <c r="M523" s="5">
        <f t="shared" si="405"/>
        <v>-9.7503814357899898E-3</v>
      </c>
      <c r="N523" s="5">
        <f t="shared" si="406"/>
        <v>-1.2000000000000455E-2</v>
      </c>
      <c r="O523" s="5">
        <f t="shared" si="407"/>
        <v>-1.6399999999997306E-2</v>
      </c>
      <c r="P523" s="9">
        <f t="shared" si="408"/>
        <v>1.4495904398124353</v>
      </c>
      <c r="Q523" s="9"/>
      <c r="R523" s="5"/>
      <c r="S523" s="8"/>
      <c r="T523" s="10"/>
      <c r="U523" s="8"/>
    </row>
    <row r="524" spans="1:22">
      <c r="A524" s="60">
        <f t="shared" si="414"/>
        <v>5181</v>
      </c>
      <c r="B524" s="60">
        <f t="shared" si="414"/>
        <v>861</v>
      </c>
      <c r="C524" s="61">
        <f t="shared" si="389"/>
        <v>6.0174216027874561</v>
      </c>
      <c r="D524" s="62">
        <v>0</v>
      </c>
      <c r="E524" s="62">
        <v>0</v>
      </c>
      <c r="F524" s="63">
        <v>0</v>
      </c>
      <c r="G524" s="64">
        <f t="shared" si="403"/>
        <v>31.733175800000005</v>
      </c>
      <c r="H524" s="61">
        <v>9.6718000000000011</v>
      </c>
      <c r="I524" s="61">
        <v>4.3318000000000012</v>
      </c>
      <c r="J524" s="65">
        <f t="shared" si="390"/>
        <v>21.790000000000003</v>
      </c>
      <c r="K524" s="5">
        <f t="shared" si="397"/>
        <v>1.7946588623870574</v>
      </c>
      <c r="L524" s="5">
        <f t="shared" si="404"/>
        <v>-9.7503814357899898E-3</v>
      </c>
      <c r="M524" s="5">
        <f t="shared" si="405"/>
        <v>-9.6192034123312453E-3</v>
      </c>
      <c r="N524" s="5">
        <f t="shared" si="406"/>
        <v>-1.6399999999997306E-2</v>
      </c>
      <c r="O524" s="5">
        <f t="shared" si="407"/>
        <v>-1.3799999999999812E-2</v>
      </c>
      <c r="P524" s="9">
        <f t="shared" si="408"/>
        <v>1.5574702640091109</v>
      </c>
      <c r="Q524" s="9"/>
      <c r="R524" s="9"/>
      <c r="U524" s="8"/>
    </row>
    <row r="525" spans="1:22">
      <c r="A525" s="60">
        <f t="shared" si="414"/>
        <v>5191</v>
      </c>
      <c r="B525" s="60">
        <f t="shared" si="414"/>
        <v>871</v>
      </c>
      <c r="C525" s="61">
        <f t="shared" si="389"/>
        <v>5.9598163030998847</v>
      </c>
      <c r="D525" s="62">
        <v>0</v>
      </c>
      <c r="E525" s="62">
        <v>0</v>
      </c>
      <c r="F525" s="63">
        <v>0</v>
      </c>
      <c r="G525" s="64">
        <f t="shared" si="403"/>
        <v>31.687898000000004</v>
      </c>
      <c r="H525" s="61">
        <v>9.6580000000000013</v>
      </c>
      <c r="I525" s="61">
        <v>4.3180000000000014</v>
      </c>
      <c r="J525" s="65">
        <f t="shared" si="390"/>
        <v>21.8017</v>
      </c>
      <c r="K525" s="5">
        <f t="shared" si="397"/>
        <v>1.7850396589747262</v>
      </c>
      <c r="L525" s="5">
        <f t="shared" si="404"/>
        <v>-9.6192034123312453E-3</v>
      </c>
      <c r="M525" s="5">
        <f t="shared" si="405"/>
        <v>-9.4910911378331964E-3</v>
      </c>
      <c r="N525" s="5">
        <f t="shared" si="406"/>
        <v>-1.3799999999999812E-2</v>
      </c>
      <c r="O525" s="5">
        <f t="shared" si="407"/>
        <v>-1.6000000000001791E-2</v>
      </c>
      <c r="P525" s="9">
        <f t="shared" si="408"/>
        <v>1.5610526961251723</v>
      </c>
      <c r="Q525" s="9"/>
      <c r="R525" s="5"/>
      <c r="S525" s="8"/>
      <c r="T525" s="10"/>
      <c r="U525" s="8"/>
    </row>
    <row r="526" spans="1:22">
      <c r="A526" s="60">
        <f t="shared" si="414"/>
        <v>5201</v>
      </c>
      <c r="B526" s="60">
        <f t="shared" si="414"/>
        <v>881</v>
      </c>
      <c r="C526" s="61">
        <f t="shared" si="389"/>
        <v>5.9035187287173665</v>
      </c>
      <c r="D526" s="62">
        <v>0</v>
      </c>
      <c r="E526" s="62">
        <v>0</v>
      </c>
      <c r="F526" s="63">
        <v>0</v>
      </c>
      <c r="G526" s="64">
        <f t="shared" si="403"/>
        <v>31.635401999999999</v>
      </c>
      <c r="H526" s="61">
        <v>9.6419999999999995</v>
      </c>
      <c r="I526" s="61">
        <v>4.3019999999999996</v>
      </c>
      <c r="J526" s="65">
        <f t="shared" si="390"/>
        <v>21.814699999999998</v>
      </c>
      <c r="K526" s="5">
        <f t="shared" si="397"/>
        <v>1.775548567836893</v>
      </c>
      <c r="L526" s="5">
        <f t="shared" si="404"/>
        <v>-9.4910911378331964E-3</v>
      </c>
      <c r="M526" s="5">
        <f t="shared" si="405"/>
        <v>-9.3659403984875933E-3</v>
      </c>
      <c r="N526" s="5">
        <f t="shared" si="406"/>
        <v>-1.6000000000001791E-2</v>
      </c>
      <c r="O526" s="5">
        <f t="shared" si="407"/>
        <v>-1.6600000000000392E-2</v>
      </c>
      <c r="P526" s="9">
        <f t="shared" si="408"/>
        <v>1.7293727535718131</v>
      </c>
      <c r="Q526" s="9"/>
      <c r="R526" s="5"/>
      <c r="S526" s="8"/>
      <c r="T526" s="10"/>
      <c r="U526" s="8"/>
    </row>
    <row r="527" spans="1:22">
      <c r="A527" s="60">
        <f t="shared" si="414"/>
        <v>5211</v>
      </c>
      <c r="B527" s="60">
        <f t="shared" si="414"/>
        <v>891</v>
      </c>
      <c r="C527" s="61">
        <f t="shared" si="389"/>
        <v>5.8484848484848486</v>
      </c>
      <c r="D527" s="62">
        <v>0</v>
      </c>
      <c r="E527" s="62">
        <v>0</v>
      </c>
      <c r="F527" s="63">
        <v>0</v>
      </c>
      <c r="G527" s="64">
        <f t="shared" si="403"/>
        <v>31.5809374</v>
      </c>
      <c r="H527" s="61">
        <v>9.6253999999999991</v>
      </c>
      <c r="I527" s="61">
        <v>4.2853999999999992</v>
      </c>
      <c r="J527" s="65">
        <f t="shared" si="390"/>
        <v>21.814499999999999</v>
      </c>
      <c r="K527" s="5">
        <f t="shared" si="397"/>
        <v>1.7661826274384054</v>
      </c>
      <c r="L527" s="5">
        <f t="shared" si="404"/>
        <v>-9.3659403984875933E-3</v>
      </c>
      <c r="M527" s="5">
        <f t="shared" si="405"/>
        <v>-9.2436516361908971E-3</v>
      </c>
      <c r="N527" s="5">
        <f t="shared" si="406"/>
        <v>-1.6600000000000392E-2</v>
      </c>
      <c r="O527" s="5">
        <f t="shared" si="407"/>
        <v>-1.5999999999998238E-2</v>
      </c>
      <c r="P527" s="9">
        <f t="shared" si="408"/>
        <v>1.751512318698059</v>
      </c>
      <c r="Q527" s="9"/>
      <c r="R527" s="5">
        <f t="shared" ref="R527" si="415">K535-K527</f>
        <v>-7.0746552825598608E-2</v>
      </c>
      <c r="S527" s="8">
        <f t="shared" ref="S527" si="416">K543-K535</f>
        <v>-6.4164055584298385E-2</v>
      </c>
      <c r="T527" s="10">
        <f t="shared" ref="T527" si="417">I535-I527</f>
        <v>-0.12359999999999971</v>
      </c>
      <c r="U527" s="8">
        <f t="shared" ref="U527" si="418">I543-I535</f>
        <v>-0.11989999999999768</v>
      </c>
      <c r="V527">
        <f t="shared" ref="V527" si="419">(((T527/R527)*S527)+((U527/S527)*R527))/(R527+S527)</f>
        <v>1.8108302225845438</v>
      </c>
    </row>
    <row r="528" spans="1:22">
      <c r="A528" s="60">
        <f t="shared" si="414"/>
        <v>5221</v>
      </c>
      <c r="B528" s="60">
        <f t="shared" si="414"/>
        <v>901</v>
      </c>
      <c r="C528" s="61">
        <f t="shared" si="389"/>
        <v>5.7946725860155386</v>
      </c>
      <c r="D528" s="62">
        <v>0</v>
      </c>
      <c r="E528" s="62">
        <v>0</v>
      </c>
      <c r="F528" s="63">
        <v>0</v>
      </c>
      <c r="G528" s="64">
        <f t="shared" si="403"/>
        <v>31.528441400000006</v>
      </c>
      <c r="H528" s="61">
        <v>9.6094000000000008</v>
      </c>
      <c r="I528" s="61">
        <v>4.269400000000001</v>
      </c>
      <c r="J528" s="65">
        <f t="shared" si="390"/>
        <v>21.8276</v>
      </c>
      <c r="K528" s="5">
        <f t="shared" si="397"/>
        <v>1.7569389758022145</v>
      </c>
      <c r="L528" s="5">
        <f t="shared" si="404"/>
        <v>-9.2436516361908971E-3</v>
      </c>
      <c r="M528" s="5">
        <f t="shared" si="405"/>
        <v>-9.1241296915618442E-3</v>
      </c>
      <c r="N528" s="5">
        <f t="shared" si="406"/>
        <v>-1.5999999999998238E-2</v>
      </c>
      <c r="O528" s="5">
        <f t="shared" si="407"/>
        <v>-1.7600000000001614E-2</v>
      </c>
      <c r="P528" s="9">
        <f t="shared" si="408"/>
        <v>1.8305787040903811</v>
      </c>
      <c r="Q528" s="9"/>
      <c r="R528" s="5"/>
      <c r="S528" s="8"/>
      <c r="T528" s="10"/>
      <c r="U528" s="8"/>
    </row>
    <row r="529" spans="1:22">
      <c r="A529" s="60">
        <f t="shared" si="414"/>
        <v>5231</v>
      </c>
      <c r="B529" s="60">
        <f t="shared" si="414"/>
        <v>911</v>
      </c>
      <c r="C529" s="61">
        <f t="shared" si="389"/>
        <v>5.7420417124039513</v>
      </c>
      <c r="D529" s="62">
        <v>0</v>
      </c>
      <c r="E529" s="62">
        <v>0</v>
      </c>
      <c r="F529" s="63">
        <v>0</v>
      </c>
      <c r="G529" s="64">
        <f t="shared" si="403"/>
        <v>31.470695799999998</v>
      </c>
      <c r="H529" s="61">
        <v>9.5917999999999992</v>
      </c>
      <c r="I529" s="61">
        <v>4.2517999999999994</v>
      </c>
      <c r="J529" s="65">
        <f t="shared" si="390"/>
        <v>21.824100000000001</v>
      </c>
      <c r="K529" s="5">
        <f t="shared" si="397"/>
        <v>1.7478148461106526</v>
      </c>
      <c r="L529" s="5">
        <f t="shared" si="404"/>
        <v>-9.1241296915618442E-3</v>
      </c>
      <c r="M529" s="5">
        <f t="shared" si="405"/>
        <v>-9.0072835637931004E-3</v>
      </c>
      <c r="N529" s="5">
        <f t="shared" si="406"/>
        <v>-1.7600000000001614E-2</v>
      </c>
      <c r="O529" s="5">
        <f t="shared" si="407"/>
        <v>-1.4900000000000801E-2</v>
      </c>
      <c r="P529" s="9">
        <f t="shared" si="408"/>
        <v>1.7906987120287359</v>
      </c>
      <c r="Q529" s="9"/>
      <c r="R529" s="9"/>
      <c r="U529" s="8"/>
    </row>
    <row r="530" spans="1:22">
      <c r="A530" s="60">
        <f t="shared" si="414"/>
        <v>5241</v>
      </c>
      <c r="B530" s="60">
        <f t="shared" si="414"/>
        <v>921</v>
      </c>
      <c r="C530" s="61">
        <f t="shared" si="389"/>
        <v>5.6905537459283391</v>
      </c>
      <c r="D530" s="62">
        <v>0</v>
      </c>
      <c r="E530" s="62">
        <v>0</v>
      </c>
      <c r="F530" s="63">
        <v>0</v>
      </c>
      <c r="G530" s="64">
        <f t="shared" si="403"/>
        <v>31.421808899999995</v>
      </c>
      <c r="H530" s="61">
        <v>9.5768999999999984</v>
      </c>
      <c r="I530" s="61">
        <v>4.2368999999999986</v>
      </c>
      <c r="J530" s="65">
        <f t="shared" si="390"/>
        <v>21.838999999999999</v>
      </c>
      <c r="K530" s="5">
        <f t="shared" si="397"/>
        <v>1.7388075625468595</v>
      </c>
      <c r="L530" s="5">
        <f t="shared" si="404"/>
        <v>-9.0072835637931004E-3</v>
      </c>
      <c r="M530" s="5">
        <f t="shared" si="405"/>
        <v>-8.8930261860673543E-3</v>
      </c>
      <c r="N530" s="5">
        <f t="shared" si="406"/>
        <v>-1.4900000000000801E-2</v>
      </c>
      <c r="O530" s="5">
        <f t="shared" si="407"/>
        <v>-1.4599999999997948E-2</v>
      </c>
      <c r="P530" s="9">
        <f t="shared" si="408"/>
        <v>1.6479365089320215</v>
      </c>
      <c r="Q530" s="9"/>
      <c r="R530" s="5"/>
      <c r="S530" s="8"/>
      <c r="T530" s="10"/>
      <c r="U530" s="8"/>
    </row>
    <row r="531" spans="1:22">
      <c r="A531" s="60">
        <f t="shared" si="414"/>
        <v>5251</v>
      </c>
      <c r="B531" s="60">
        <f t="shared" si="414"/>
        <v>931</v>
      </c>
      <c r="C531" s="61">
        <f t="shared" si="389"/>
        <v>5.6401718582169709</v>
      </c>
      <c r="D531" s="62">
        <v>0</v>
      </c>
      <c r="E531" s="62">
        <v>0</v>
      </c>
      <c r="F531" s="63">
        <v>0</v>
      </c>
      <c r="G531" s="64">
        <f t="shared" si="403"/>
        <v>31.373906300000002</v>
      </c>
      <c r="H531" s="61">
        <v>9.5623000000000005</v>
      </c>
      <c r="I531" s="61">
        <v>4.2223000000000006</v>
      </c>
      <c r="J531" s="65">
        <f t="shared" si="390"/>
        <v>21.846499999999999</v>
      </c>
      <c r="K531" s="5">
        <f t="shared" si="397"/>
        <v>1.7299145363607922</v>
      </c>
      <c r="L531" s="5">
        <f t="shared" si="404"/>
        <v>-8.8930261860673543E-3</v>
      </c>
      <c r="M531" s="5">
        <f t="shared" si="405"/>
        <v>-8.7812742153645651E-3</v>
      </c>
      <c r="N531" s="5">
        <f t="shared" si="406"/>
        <v>-1.4599999999997948E-2</v>
      </c>
      <c r="O531" s="5">
        <f t="shared" si="407"/>
        <v>-1.5100000000000335E-2</v>
      </c>
      <c r="P531" s="9">
        <f t="shared" si="408"/>
        <v>1.6808980974551571</v>
      </c>
      <c r="Q531" s="9"/>
      <c r="R531" s="5"/>
      <c r="S531" s="8"/>
      <c r="T531" s="10"/>
      <c r="U531" s="8"/>
    </row>
    <row r="532" spans="1:22">
      <c r="A532" s="60">
        <f t="shared" si="414"/>
        <v>5261</v>
      </c>
      <c r="B532" s="60">
        <f t="shared" si="414"/>
        <v>941</v>
      </c>
      <c r="C532" s="61">
        <f t="shared" si="389"/>
        <v>5.5908607863974495</v>
      </c>
      <c r="D532" s="62">
        <v>0</v>
      </c>
      <c r="E532" s="62">
        <v>0</v>
      </c>
      <c r="F532" s="63">
        <v>0</v>
      </c>
      <c r="G532" s="64">
        <f t="shared" si="403"/>
        <v>31.324363200000001</v>
      </c>
      <c r="H532" s="61">
        <v>9.5472000000000001</v>
      </c>
      <c r="I532" s="61">
        <v>4.2072000000000003</v>
      </c>
      <c r="J532" s="65">
        <f t="shared" si="390"/>
        <v>21.847899999999999</v>
      </c>
      <c r="K532" s="5">
        <f t="shared" si="397"/>
        <v>1.7211332621454276</v>
      </c>
      <c r="L532" s="5">
        <f t="shared" si="404"/>
        <v>-8.7812742153645651E-3</v>
      </c>
      <c r="M532" s="5">
        <f t="shared" si="405"/>
        <v>-8.6719478356109825E-3</v>
      </c>
      <c r="N532" s="5">
        <f t="shared" si="406"/>
        <v>-1.5100000000000335E-2</v>
      </c>
      <c r="O532" s="5">
        <f t="shared" si="407"/>
        <v>-1.8799999999998818E-2</v>
      </c>
      <c r="P532" s="9">
        <f t="shared" si="408"/>
        <v>1.9451431635244656</v>
      </c>
      <c r="Q532" s="9"/>
      <c r="R532" s="9"/>
      <c r="U532" s="8"/>
    </row>
    <row r="533" spans="1:22">
      <c r="A533" s="60">
        <f t="shared" si="414"/>
        <v>5271</v>
      </c>
      <c r="B533" s="60">
        <f t="shared" si="414"/>
        <v>951</v>
      </c>
      <c r="C533" s="61">
        <f t="shared" si="389"/>
        <v>5.5425867507886437</v>
      </c>
      <c r="D533" s="62">
        <v>0</v>
      </c>
      <c r="E533" s="62">
        <v>0</v>
      </c>
      <c r="F533" s="63">
        <v>0</v>
      </c>
      <c r="G533" s="64">
        <f t="shared" si="403"/>
        <v>31.262680400000004</v>
      </c>
      <c r="H533" s="61">
        <v>9.5284000000000013</v>
      </c>
      <c r="I533" s="61">
        <v>4.1884000000000015</v>
      </c>
      <c r="J533" s="65">
        <f t="shared" si="390"/>
        <v>21.849500000000003</v>
      </c>
      <c r="K533" s="5">
        <f t="shared" si="397"/>
        <v>1.7124613143098166</v>
      </c>
      <c r="L533" s="5">
        <f t="shared" si="404"/>
        <v>-8.6719478356109825E-3</v>
      </c>
      <c r="M533" s="5">
        <f t="shared" si="405"/>
        <v>-8.5649705731760672E-3</v>
      </c>
      <c r="N533" s="5">
        <f t="shared" si="406"/>
        <v>-1.8799999999998818E-2</v>
      </c>
      <c r="O533" s="5">
        <f t="shared" si="407"/>
        <v>-1.2299999999999756E-2</v>
      </c>
      <c r="P533" s="9">
        <f t="shared" si="408"/>
        <v>1.7997248891828208</v>
      </c>
      <c r="Q533" s="9"/>
      <c r="R533" s="5"/>
      <c r="S533" s="8"/>
      <c r="T533" s="10"/>
      <c r="U533" s="8"/>
    </row>
    <row r="534" spans="1:22">
      <c r="A534" s="60">
        <f t="shared" si="414"/>
        <v>5281</v>
      </c>
      <c r="B534" s="60">
        <f t="shared" si="414"/>
        <v>961</v>
      </c>
      <c r="C534" s="61">
        <f t="shared" si="389"/>
        <v>5.4953173777315296</v>
      </c>
      <c r="D534" s="62">
        <v>0</v>
      </c>
      <c r="E534" s="62">
        <v>0</v>
      </c>
      <c r="F534" s="63">
        <v>0</v>
      </c>
      <c r="G534" s="64">
        <f t="shared" si="403"/>
        <v>31.222324100000005</v>
      </c>
      <c r="H534" s="61">
        <v>9.5161000000000016</v>
      </c>
      <c r="I534" s="61">
        <v>4.1761000000000017</v>
      </c>
      <c r="J534" s="65">
        <f t="shared" si="390"/>
        <v>21.8431</v>
      </c>
      <c r="K534" s="5">
        <f t="shared" si="397"/>
        <v>1.7038963437366406</v>
      </c>
      <c r="L534" s="5">
        <f t="shared" si="404"/>
        <v>-8.5649705731760672E-3</v>
      </c>
      <c r="M534" s="5">
        <f t="shared" si="405"/>
        <v>-8.4602691238337968E-3</v>
      </c>
      <c r="N534" s="5">
        <f t="shared" si="406"/>
        <v>-1.2299999999999756E-2</v>
      </c>
      <c r="O534" s="5">
        <f t="shared" si="407"/>
        <v>-1.43000000000022E-2</v>
      </c>
      <c r="P534" s="9">
        <f t="shared" si="408"/>
        <v>1.5639493249655994</v>
      </c>
      <c r="Q534" s="9"/>
      <c r="R534" s="5"/>
      <c r="S534" s="8"/>
      <c r="T534" s="10"/>
      <c r="U534" s="8"/>
    </row>
    <row r="535" spans="1:22">
      <c r="A535" s="60">
        <f t="shared" si="414"/>
        <v>5291</v>
      </c>
      <c r="B535" s="60">
        <f t="shared" si="414"/>
        <v>971</v>
      </c>
      <c r="C535" s="61">
        <f t="shared" si="389"/>
        <v>5.4490216271884657</v>
      </c>
      <c r="D535" s="62">
        <v>0</v>
      </c>
      <c r="E535" s="62">
        <v>0</v>
      </c>
      <c r="F535" s="63">
        <v>0</v>
      </c>
      <c r="G535" s="64">
        <f t="shared" si="403"/>
        <v>31.1754058</v>
      </c>
      <c r="H535" s="61">
        <v>9.5017999999999994</v>
      </c>
      <c r="I535" s="61">
        <v>4.1617999999999995</v>
      </c>
      <c r="J535" s="65">
        <f t="shared" si="390"/>
        <v>21.8307</v>
      </c>
      <c r="K535" s="5">
        <f t="shared" si="397"/>
        <v>1.6954360746128068</v>
      </c>
      <c r="L535" s="5">
        <f t="shared" si="404"/>
        <v>-8.4602691238337968E-3</v>
      </c>
      <c r="M535" s="5">
        <f t="shared" si="405"/>
        <v>-8.357773190363682E-3</v>
      </c>
      <c r="N535" s="5">
        <f t="shared" si="406"/>
        <v>-1.43000000000022E-2</v>
      </c>
      <c r="O535" s="5">
        <f t="shared" si="407"/>
        <v>-1.7299999999998761E-2</v>
      </c>
      <c r="P535" s="9">
        <f t="shared" si="408"/>
        <v>1.8812484017554325</v>
      </c>
      <c r="Q535" s="9"/>
      <c r="R535" s="5">
        <f t="shared" ref="R535" si="420">K543-K535</f>
        <v>-6.4164055584298385E-2</v>
      </c>
      <c r="S535" s="8">
        <f t="shared" ref="S535" si="421">K551-K543</f>
        <v>-5.8575138080348088E-2</v>
      </c>
      <c r="T535" s="10">
        <f t="shared" ref="T535" si="422">I543-I535</f>
        <v>-0.11989999999999768</v>
      </c>
      <c r="U535" s="8">
        <f t="shared" ref="U535" si="423">I551-I543</f>
        <v>-0.11510000000000176</v>
      </c>
      <c r="V535">
        <f t="shared" ref="V535" si="424">(((T535/R535)*S535)+((U535/S535)*R535))/(R535+S535)</f>
        <v>1.9190161297193971</v>
      </c>
    </row>
    <row r="536" spans="1:22">
      <c r="A536" s="60">
        <f t="shared" ref="A536:B551" si="425">A535+10</f>
        <v>5301</v>
      </c>
      <c r="B536" s="60">
        <f t="shared" si="425"/>
        <v>981</v>
      </c>
      <c r="C536" s="61">
        <f t="shared" si="389"/>
        <v>5.4036697247706424</v>
      </c>
      <c r="D536" s="62">
        <v>0</v>
      </c>
      <c r="E536" s="62">
        <v>0</v>
      </c>
      <c r="F536" s="63">
        <v>0</v>
      </c>
      <c r="G536" s="64">
        <f t="shared" si="403"/>
        <v>31.118644500000002</v>
      </c>
      <c r="H536" s="61">
        <v>9.4845000000000006</v>
      </c>
      <c r="I536" s="61">
        <v>4.1445000000000007</v>
      </c>
      <c r="J536" s="65">
        <f t="shared" si="390"/>
        <v>21.836600000000001</v>
      </c>
      <c r="K536" s="5">
        <f t="shared" si="397"/>
        <v>1.6870783014224431</v>
      </c>
      <c r="L536" s="5">
        <f t="shared" si="404"/>
        <v>-8.357773190363682E-3</v>
      </c>
      <c r="M536" s="5">
        <f t="shared" si="405"/>
        <v>-8.2574153300321029E-3</v>
      </c>
      <c r="N536" s="5">
        <f t="shared" si="406"/>
        <v>-1.7299999999998761E-2</v>
      </c>
      <c r="O536" s="5">
        <f t="shared" si="407"/>
        <v>-1.3700000000000045E-2</v>
      </c>
      <c r="P536" s="9">
        <f t="shared" si="408"/>
        <v>1.8632813881882979</v>
      </c>
      <c r="Q536" s="9"/>
      <c r="R536" s="5"/>
      <c r="S536" s="8"/>
      <c r="T536" s="10"/>
      <c r="U536" s="8"/>
    </row>
    <row r="537" spans="1:22">
      <c r="A537" s="60">
        <f t="shared" si="425"/>
        <v>5311</v>
      </c>
      <c r="B537" s="60">
        <f t="shared" si="425"/>
        <v>991</v>
      </c>
      <c r="C537" s="61">
        <f t="shared" si="389"/>
        <v>5.3592330978809279</v>
      </c>
      <c r="D537" s="62">
        <v>0</v>
      </c>
      <c r="E537" s="62">
        <v>0</v>
      </c>
      <c r="F537" s="63">
        <v>0</v>
      </c>
      <c r="G537" s="64">
        <f t="shared" si="403"/>
        <v>31.073694800000002</v>
      </c>
      <c r="H537" s="61">
        <v>9.4708000000000006</v>
      </c>
      <c r="I537" s="61">
        <v>4.1308000000000007</v>
      </c>
      <c r="J537" s="65">
        <f t="shared" si="390"/>
        <v>21.837800000000001</v>
      </c>
      <c r="K537" s="5">
        <f t="shared" si="397"/>
        <v>1.678820886092411</v>
      </c>
      <c r="L537" s="5">
        <f t="shared" si="404"/>
        <v>-8.2574153300321029E-3</v>
      </c>
      <c r="M537" s="5">
        <f t="shared" si="405"/>
        <v>-8.159130811262294E-3</v>
      </c>
      <c r="N537" s="5">
        <f t="shared" si="406"/>
        <v>-1.3700000000000045E-2</v>
      </c>
      <c r="O537" s="5">
        <f t="shared" si="407"/>
        <v>-1.4500000000001734E-2</v>
      </c>
      <c r="P537" s="9">
        <f t="shared" si="408"/>
        <v>1.7184857763626329</v>
      </c>
      <c r="Q537" s="9"/>
      <c r="R537" s="9"/>
      <c r="U537" s="8"/>
    </row>
    <row r="538" spans="1:22">
      <c r="A538" s="60">
        <f t="shared" si="425"/>
        <v>5321</v>
      </c>
      <c r="B538" s="60">
        <f t="shared" si="425"/>
        <v>1001</v>
      </c>
      <c r="C538" s="61">
        <f t="shared" si="389"/>
        <v>5.3156843156843161</v>
      </c>
      <c r="D538" s="62">
        <v>0</v>
      </c>
      <c r="E538" s="62">
        <v>0</v>
      </c>
      <c r="F538" s="63">
        <v>0</v>
      </c>
      <c r="G538" s="64">
        <f t="shared" si="403"/>
        <v>31.026120299999999</v>
      </c>
      <c r="H538" s="61">
        <v>9.4562999999999988</v>
      </c>
      <c r="I538" s="61">
        <v>4.116299999999999</v>
      </c>
      <c r="J538" s="65">
        <f t="shared" si="390"/>
        <v>21.845700000000001</v>
      </c>
      <c r="K538" s="5">
        <f t="shared" si="397"/>
        <v>1.6706617552811487</v>
      </c>
      <c r="L538" s="5">
        <f t="shared" si="404"/>
        <v>-8.159130811262294E-3</v>
      </c>
      <c r="M538" s="5">
        <f t="shared" si="405"/>
        <v>-8.0628574788590424E-3</v>
      </c>
      <c r="N538" s="5">
        <f t="shared" si="406"/>
        <v>-1.4500000000001734E-2</v>
      </c>
      <c r="O538" s="5">
        <f t="shared" si="407"/>
        <v>-1.5699999999998937E-2</v>
      </c>
      <c r="P538" s="9">
        <f t="shared" si="408"/>
        <v>1.8626798872330501</v>
      </c>
      <c r="Q538" s="9"/>
      <c r="R538" s="5"/>
      <c r="S538" s="8"/>
      <c r="T538" s="10"/>
      <c r="U538" s="8"/>
    </row>
    <row r="539" spans="1:22">
      <c r="A539" s="60">
        <f t="shared" si="425"/>
        <v>5331</v>
      </c>
      <c r="B539" s="60">
        <f t="shared" si="425"/>
        <v>1011</v>
      </c>
      <c r="C539" s="61">
        <f t="shared" si="389"/>
        <v>5.2729970326409497</v>
      </c>
      <c r="D539" s="62">
        <v>0</v>
      </c>
      <c r="E539" s="62">
        <v>0</v>
      </c>
      <c r="F539" s="63">
        <v>0</v>
      </c>
      <c r="G539" s="64">
        <f t="shared" si="403"/>
        <v>30.9746086</v>
      </c>
      <c r="H539" s="61">
        <v>9.4405999999999999</v>
      </c>
      <c r="I539" s="61">
        <v>4.1006</v>
      </c>
      <c r="J539" s="65">
        <f t="shared" si="390"/>
        <v>21.8508</v>
      </c>
      <c r="K539" s="5">
        <f t="shared" si="397"/>
        <v>1.6625988978022896</v>
      </c>
      <c r="L539" s="5">
        <f t="shared" si="404"/>
        <v>-8.0628574788590424E-3</v>
      </c>
      <c r="M539" s="5">
        <f t="shared" si="405"/>
        <v>-7.9685356271850249E-3</v>
      </c>
      <c r="N539" s="5">
        <f t="shared" si="406"/>
        <v>-1.5699999999998937E-2</v>
      </c>
      <c r="O539" s="5">
        <f t="shared" si="407"/>
        <v>-1.7199999999998994E-2</v>
      </c>
      <c r="P539" s="9">
        <f t="shared" si="408"/>
        <v>2.0534665295519723</v>
      </c>
      <c r="Q539" s="9"/>
      <c r="R539" s="5"/>
      <c r="S539" s="8"/>
      <c r="T539" s="10"/>
      <c r="U539" s="8"/>
    </row>
    <row r="540" spans="1:22">
      <c r="A540" s="60">
        <f t="shared" si="425"/>
        <v>5341</v>
      </c>
      <c r="B540" s="60">
        <f t="shared" si="425"/>
        <v>1021</v>
      </c>
      <c r="C540" s="61">
        <f t="shared" si="389"/>
        <v>5.2311459353574925</v>
      </c>
      <c r="D540" s="62">
        <v>0</v>
      </c>
      <c r="E540" s="62">
        <v>0</v>
      </c>
      <c r="F540" s="63">
        <v>0</v>
      </c>
      <c r="G540" s="64">
        <f t="shared" si="403"/>
        <v>30.918175400000003</v>
      </c>
      <c r="H540" s="61">
        <v>9.4234000000000009</v>
      </c>
      <c r="I540" s="61">
        <v>4.083400000000001</v>
      </c>
      <c r="J540" s="65">
        <f t="shared" si="390"/>
        <v>21.8475</v>
      </c>
      <c r="K540" s="5">
        <f t="shared" si="397"/>
        <v>1.6546303621751046</v>
      </c>
      <c r="L540" s="5">
        <f t="shared" si="404"/>
        <v>-7.9685356271850249E-3</v>
      </c>
      <c r="M540" s="5">
        <f t="shared" si="405"/>
        <v>-7.876107880759875E-3</v>
      </c>
      <c r="N540" s="5">
        <f t="shared" si="406"/>
        <v>-1.7199999999998994E-2</v>
      </c>
      <c r="O540" s="5">
        <f t="shared" si="407"/>
        <v>-1.1900000000000688E-2</v>
      </c>
      <c r="P540" s="9">
        <f t="shared" si="408"/>
        <v>1.8328051760321904</v>
      </c>
      <c r="Q540" s="9"/>
      <c r="R540" s="9"/>
      <c r="U540" s="8"/>
    </row>
    <row r="541" spans="1:22">
      <c r="A541" s="60">
        <f t="shared" si="425"/>
        <v>5351</v>
      </c>
      <c r="B541" s="60">
        <f t="shared" si="425"/>
        <v>1031</v>
      </c>
      <c r="C541" s="61">
        <f t="shared" si="389"/>
        <v>5.1901066925315229</v>
      </c>
      <c r="D541" s="62">
        <v>0</v>
      </c>
      <c r="E541" s="62">
        <v>0</v>
      </c>
      <c r="F541" s="63">
        <v>0</v>
      </c>
      <c r="G541" s="64">
        <f t="shared" si="403"/>
        <v>30.879131500000003</v>
      </c>
      <c r="H541" s="61">
        <v>9.4115000000000002</v>
      </c>
      <c r="I541" s="61">
        <v>4.0715000000000003</v>
      </c>
      <c r="J541" s="65">
        <f t="shared" si="390"/>
        <v>21.8504</v>
      </c>
      <c r="K541" s="5">
        <f t="shared" si="397"/>
        <v>1.6467542542943447</v>
      </c>
      <c r="L541" s="5">
        <f t="shared" si="404"/>
        <v>-7.876107880759875E-3</v>
      </c>
      <c r="M541" s="5">
        <f t="shared" si="405"/>
        <v>-7.7855190817759379E-3</v>
      </c>
      <c r="N541" s="5">
        <f t="shared" si="406"/>
        <v>-1.1900000000000688E-2</v>
      </c>
      <c r="O541" s="5">
        <f t="shared" si="407"/>
        <v>-1.150000000000162E-2</v>
      </c>
      <c r="P541" s="9">
        <f t="shared" si="408"/>
        <v>1.493902159671098</v>
      </c>
      <c r="Q541" s="9"/>
      <c r="R541" s="5"/>
      <c r="S541" s="8"/>
      <c r="T541" s="10"/>
      <c r="U541" s="8"/>
    </row>
    <row r="542" spans="1:22">
      <c r="A542" s="60">
        <f t="shared" si="425"/>
        <v>5361</v>
      </c>
      <c r="B542" s="60">
        <f t="shared" si="425"/>
        <v>1041</v>
      </c>
      <c r="C542" s="61">
        <f t="shared" si="389"/>
        <v>5.1498559077809798</v>
      </c>
      <c r="D542" s="62">
        <v>0</v>
      </c>
      <c r="E542" s="62">
        <v>0</v>
      </c>
      <c r="F542" s="63">
        <v>0</v>
      </c>
      <c r="G542" s="64">
        <f t="shared" si="403"/>
        <v>30.841399999999997</v>
      </c>
      <c r="H542" s="61">
        <v>9.3999999999999986</v>
      </c>
      <c r="I542" s="61">
        <v>4.0599999999999987</v>
      </c>
      <c r="J542" s="65">
        <f t="shared" si="390"/>
        <v>21.851700000000001</v>
      </c>
      <c r="K542" s="5">
        <f t="shared" si="397"/>
        <v>1.6389687352125688</v>
      </c>
      <c r="L542" s="5">
        <f t="shared" si="404"/>
        <v>-7.7855190817759379E-3</v>
      </c>
      <c r="M542" s="5">
        <f t="shared" si="405"/>
        <v>-7.6967161840604259E-3</v>
      </c>
      <c r="N542" s="5">
        <f t="shared" si="406"/>
        <v>-1.150000000000162E-2</v>
      </c>
      <c r="O542" s="5">
        <f t="shared" si="407"/>
        <v>-1.8099999999996896E-2</v>
      </c>
      <c r="P542" s="9">
        <f t="shared" si="408"/>
        <v>1.9168848783032488</v>
      </c>
      <c r="Q542" s="9"/>
      <c r="R542" s="5"/>
      <c r="S542" s="8"/>
      <c r="T542" s="10"/>
      <c r="U542" s="8"/>
    </row>
    <row r="543" spans="1:22">
      <c r="A543" s="60">
        <f t="shared" si="425"/>
        <v>5371</v>
      </c>
      <c r="B543" s="60">
        <f t="shared" si="425"/>
        <v>1051</v>
      </c>
      <c r="C543" s="61">
        <f t="shared" si="389"/>
        <v>5.1103710751665083</v>
      </c>
      <c r="D543" s="62">
        <v>0</v>
      </c>
      <c r="E543" s="62">
        <v>0</v>
      </c>
      <c r="F543" s="63">
        <v>0</v>
      </c>
      <c r="G543" s="64">
        <f t="shared" si="403"/>
        <v>30.782013900000006</v>
      </c>
      <c r="H543" s="61">
        <v>9.3819000000000017</v>
      </c>
      <c r="I543" s="61">
        <v>4.0419000000000018</v>
      </c>
      <c r="J543" s="65">
        <f t="shared" si="390"/>
        <v>21.849800000000002</v>
      </c>
      <c r="K543" s="5">
        <f t="shared" si="397"/>
        <v>1.6312720190285084</v>
      </c>
      <c r="L543" s="5">
        <f t="shared" si="404"/>
        <v>-7.6967161840604259E-3</v>
      </c>
      <c r="M543" s="5">
        <f t="shared" si="405"/>
        <v>-7.6096481530718574E-3</v>
      </c>
      <c r="N543" s="5">
        <f t="shared" si="406"/>
        <v>-1.8099999999996896E-2</v>
      </c>
      <c r="O543" s="5">
        <f t="shared" si="407"/>
        <v>-1.3500000000000512E-2</v>
      </c>
      <c r="P543" s="9">
        <f t="shared" si="408"/>
        <v>2.0612151782205284</v>
      </c>
      <c r="Q543" s="9"/>
      <c r="R543" s="5">
        <f t="shared" ref="R543" si="426">K551-K543</f>
        <v>-5.8575138080348088E-2</v>
      </c>
      <c r="S543" s="8">
        <f t="shared" ref="S543" si="427">K559-K551</f>
        <v>-5.3774714506574561E-2</v>
      </c>
      <c r="T543" s="10">
        <f t="shared" ref="T543" si="428">I551-I543</f>
        <v>-0.11510000000000176</v>
      </c>
      <c r="U543" s="8">
        <f t="shared" ref="U543" si="429">I559-I551</f>
        <v>-0.11890000000000001</v>
      </c>
      <c r="V543">
        <f t="shared" ref="V543" si="430">(((T543/R543)*S543)+((U543/S543)*R543))/(R543+S543)</f>
        <v>2.0932940928301043</v>
      </c>
    </row>
    <row r="544" spans="1:22">
      <c r="A544" s="60">
        <f t="shared" si="425"/>
        <v>5381</v>
      </c>
      <c r="B544" s="60">
        <f t="shared" si="425"/>
        <v>1061</v>
      </c>
      <c r="C544" s="61">
        <f t="shared" si="389"/>
        <v>5.0716305372290291</v>
      </c>
      <c r="D544" s="62">
        <v>0</v>
      </c>
      <c r="E544" s="62">
        <v>0</v>
      </c>
      <c r="F544" s="63">
        <v>0</v>
      </c>
      <c r="G544" s="64">
        <f t="shared" si="403"/>
        <v>30.737720400000004</v>
      </c>
      <c r="H544" s="61">
        <v>9.3684000000000012</v>
      </c>
      <c r="I544" s="61">
        <v>4.0284000000000013</v>
      </c>
      <c r="J544" s="65">
        <f t="shared" si="390"/>
        <v>21.861000000000001</v>
      </c>
      <c r="K544" s="5">
        <f t="shared" si="397"/>
        <v>1.6236623708754365</v>
      </c>
      <c r="L544" s="5">
        <f t="shared" si="404"/>
        <v>-7.6096481530718574E-3</v>
      </c>
      <c r="M544" s="5">
        <f t="shared" si="405"/>
        <v>-7.5242658715166666E-3</v>
      </c>
      <c r="N544" s="5">
        <f t="shared" si="406"/>
        <v>-1.3500000000000512E-2</v>
      </c>
      <c r="O544" s="5">
        <f t="shared" si="407"/>
        <v>-1.1700000000001154E-2</v>
      </c>
      <c r="P544" s="9">
        <f t="shared" si="408"/>
        <v>1.6638982591000038</v>
      </c>
      <c r="Q544" s="9"/>
      <c r="R544" s="5"/>
      <c r="S544" s="8"/>
      <c r="T544" s="10"/>
      <c r="U544" s="8"/>
    </row>
    <row r="545" spans="1:22">
      <c r="A545" s="60">
        <f t="shared" si="425"/>
        <v>5391</v>
      </c>
      <c r="B545" s="60">
        <f t="shared" si="425"/>
        <v>1071</v>
      </c>
      <c r="C545" s="61">
        <f t="shared" si="389"/>
        <v>5.0336134453781511</v>
      </c>
      <c r="D545" s="62">
        <v>0</v>
      </c>
      <c r="E545" s="62">
        <v>0</v>
      </c>
      <c r="F545" s="63">
        <v>0</v>
      </c>
      <c r="G545" s="64">
        <f t="shared" si="403"/>
        <v>30.699332700000003</v>
      </c>
      <c r="H545" s="61">
        <v>9.3567</v>
      </c>
      <c r="I545" s="61">
        <v>4.0167000000000002</v>
      </c>
      <c r="J545" s="65">
        <f t="shared" si="390"/>
        <v>21.8672</v>
      </c>
      <c r="K545" s="5">
        <f t="shared" si="397"/>
        <v>1.6161381050039199</v>
      </c>
      <c r="L545" s="5">
        <f t="shared" si="404"/>
        <v>-7.5242658715166666E-3</v>
      </c>
      <c r="M545" s="5">
        <f t="shared" si="405"/>
        <v>-7.4405220502369307E-3</v>
      </c>
      <c r="N545" s="5">
        <f t="shared" si="406"/>
        <v>-1.1700000000001154E-2</v>
      </c>
      <c r="O545" s="5">
        <f t="shared" si="407"/>
        <v>-1.9400000000000972E-2</v>
      </c>
      <c r="P545" s="9">
        <f t="shared" si="408"/>
        <v>2.0841010285659669</v>
      </c>
      <c r="Q545" s="9"/>
      <c r="R545" s="9"/>
      <c r="U545" s="8"/>
    </row>
    <row r="546" spans="1:22">
      <c r="A546" s="60">
        <f t="shared" si="425"/>
        <v>5401</v>
      </c>
      <c r="B546" s="60">
        <f t="shared" si="425"/>
        <v>1081</v>
      </c>
      <c r="C546" s="61">
        <f t="shared" si="389"/>
        <v>4.9962997224791863</v>
      </c>
      <c r="D546" s="62">
        <v>0</v>
      </c>
      <c r="E546" s="62">
        <v>0</v>
      </c>
      <c r="F546" s="63">
        <v>0</v>
      </c>
      <c r="G546" s="64">
        <f t="shared" si="403"/>
        <v>30.635681299999998</v>
      </c>
      <c r="H546" s="61">
        <v>9.337299999999999</v>
      </c>
      <c r="I546" s="61">
        <v>3.9972999999999992</v>
      </c>
      <c r="J546" s="65">
        <f t="shared" si="390"/>
        <v>21.866499999999998</v>
      </c>
      <c r="K546" s="5">
        <f t="shared" si="397"/>
        <v>1.6086975829536829</v>
      </c>
      <c r="L546" s="5">
        <f t="shared" si="404"/>
        <v>-7.4405220502369307E-3</v>
      </c>
      <c r="M546" s="5">
        <f t="shared" si="405"/>
        <v>-7.358371144018605E-3</v>
      </c>
      <c r="N546" s="5">
        <f t="shared" si="406"/>
        <v>-1.9400000000000972E-2</v>
      </c>
      <c r="O546" s="5">
        <f t="shared" si="407"/>
        <v>-1.5499999999999403E-2</v>
      </c>
      <c r="P546" s="9">
        <f t="shared" si="408"/>
        <v>2.3555039012461991</v>
      </c>
      <c r="Q546" s="9"/>
      <c r="R546" s="5"/>
      <c r="S546" s="8"/>
      <c r="T546" s="10"/>
      <c r="U546" s="8"/>
    </row>
    <row r="547" spans="1:22">
      <c r="A547" s="60">
        <f t="shared" si="425"/>
        <v>5411</v>
      </c>
      <c r="B547" s="60">
        <f t="shared" si="425"/>
        <v>1091</v>
      </c>
      <c r="C547" s="61">
        <f t="shared" si="389"/>
        <v>4.9596700274977081</v>
      </c>
      <c r="D547" s="62">
        <v>0</v>
      </c>
      <c r="E547" s="62">
        <v>0</v>
      </c>
      <c r="F547" s="63">
        <v>0</v>
      </c>
      <c r="G547" s="64">
        <f t="shared" si="403"/>
        <v>30.584825800000001</v>
      </c>
      <c r="H547" s="61">
        <v>9.3217999999999996</v>
      </c>
      <c r="I547" s="61">
        <v>3.9817999999999998</v>
      </c>
      <c r="J547" s="65">
        <f t="shared" si="390"/>
        <v>21.864799999999999</v>
      </c>
      <c r="K547" s="5">
        <f t="shared" si="397"/>
        <v>1.6013392118096643</v>
      </c>
      <c r="L547" s="5">
        <f t="shared" si="404"/>
        <v>-7.358371144018605E-3</v>
      </c>
      <c r="M547" s="5">
        <f t="shared" si="405"/>
        <v>-7.2777692720060738E-3</v>
      </c>
      <c r="N547" s="5">
        <f t="shared" si="406"/>
        <v>-1.5499999999999403E-2</v>
      </c>
      <c r="O547" s="5">
        <f t="shared" si="407"/>
        <v>-1.4900000000000801E-2</v>
      </c>
      <c r="P547" s="9">
        <f t="shared" si="408"/>
        <v>2.0767247684618102</v>
      </c>
      <c r="Q547" s="9"/>
      <c r="R547" s="5"/>
      <c r="S547" s="8"/>
      <c r="T547" s="10"/>
      <c r="U547" s="8"/>
    </row>
    <row r="548" spans="1:22">
      <c r="A548" s="60">
        <f t="shared" si="425"/>
        <v>5421</v>
      </c>
      <c r="B548" s="60">
        <f t="shared" si="425"/>
        <v>1101</v>
      </c>
      <c r="C548" s="61">
        <f t="shared" si="389"/>
        <v>4.9237057220708449</v>
      </c>
      <c r="D548" s="62">
        <v>0</v>
      </c>
      <c r="E548" s="62">
        <v>0</v>
      </c>
      <c r="F548" s="63">
        <v>0</v>
      </c>
      <c r="G548" s="64">
        <f t="shared" si="403"/>
        <v>30.535938899999998</v>
      </c>
      <c r="H548" s="61">
        <v>9.3068999999999988</v>
      </c>
      <c r="I548" s="61">
        <v>3.966899999999999</v>
      </c>
      <c r="J548" s="65">
        <f t="shared" si="390"/>
        <v>21.860199999999999</v>
      </c>
      <c r="K548" s="5">
        <f t="shared" si="397"/>
        <v>1.5940614425376582</v>
      </c>
      <c r="L548" s="5">
        <f t="shared" si="404"/>
        <v>-7.2777692720060738E-3</v>
      </c>
      <c r="M548" s="5">
        <f t="shared" si="405"/>
        <v>-7.1986741424430178E-3</v>
      </c>
      <c r="N548" s="5">
        <f t="shared" si="406"/>
        <v>-1.4900000000000801E-2</v>
      </c>
      <c r="O548" s="5">
        <f t="shared" si="407"/>
        <v>-1.2899999999998357E-2</v>
      </c>
      <c r="P548" s="9">
        <f t="shared" si="408"/>
        <v>1.9189661113902083</v>
      </c>
      <c r="Q548" s="9"/>
      <c r="R548" s="9"/>
      <c r="U548" s="8"/>
    </row>
    <row r="549" spans="1:22">
      <c r="A549" s="60">
        <f t="shared" si="425"/>
        <v>5431</v>
      </c>
      <c r="B549" s="60">
        <f t="shared" si="425"/>
        <v>1111</v>
      </c>
      <c r="C549" s="61">
        <f t="shared" si="389"/>
        <v>4.8883888388838885</v>
      </c>
      <c r="D549" s="62">
        <v>0</v>
      </c>
      <c r="E549" s="62">
        <v>0</v>
      </c>
      <c r="F549" s="63">
        <v>0</v>
      </c>
      <c r="G549" s="64">
        <f t="shared" si="403"/>
        <v>30.493614000000004</v>
      </c>
      <c r="H549" s="61">
        <v>9.2940000000000005</v>
      </c>
      <c r="I549" s="61">
        <v>3.9540000000000006</v>
      </c>
      <c r="J549" s="65">
        <f t="shared" si="390"/>
        <v>21.866500000000002</v>
      </c>
      <c r="K549" s="5">
        <f t="shared" si="397"/>
        <v>1.5868627683952152</v>
      </c>
      <c r="L549" s="5">
        <f t="shared" si="404"/>
        <v>-7.1986741424430178E-3</v>
      </c>
      <c r="M549" s="5">
        <f t="shared" si="405"/>
        <v>-7.1210449814498311E-3</v>
      </c>
      <c r="N549" s="5">
        <f t="shared" si="406"/>
        <v>-1.2899999999998357E-2</v>
      </c>
      <c r="O549" s="5">
        <f t="shared" si="407"/>
        <v>-1.5000000000000568E-2</v>
      </c>
      <c r="P549" s="9">
        <f t="shared" si="408"/>
        <v>1.9500668373941565</v>
      </c>
      <c r="Q549" s="9"/>
      <c r="R549" s="5"/>
      <c r="S549" s="8"/>
      <c r="T549" s="10"/>
      <c r="U549" s="8"/>
    </row>
    <row r="550" spans="1:22">
      <c r="A550" s="60">
        <f t="shared" si="425"/>
        <v>5441</v>
      </c>
      <c r="B550" s="60">
        <f t="shared" si="425"/>
        <v>1121</v>
      </c>
      <c r="C550" s="61">
        <f t="shared" si="389"/>
        <v>4.8537020517395186</v>
      </c>
      <c r="D550" s="62">
        <v>0</v>
      </c>
      <c r="E550" s="62">
        <v>0</v>
      </c>
      <c r="F550" s="63">
        <v>0</v>
      </c>
      <c r="G550" s="64">
        <f t="shared" si="403"/>
        <v>30.444399000000001</v>
      </c>
      <c r="H550" s="61">
        <v>9.2789999999999999</v>
      </c>
      <c r="I550" s="61">
        <v>3.9390000000000001</v>
      </c>
      <c r="J550" s="65">
        <f t="shared" si="390"/>
        <v>21.862100000000002</v>
      </c>
      <c r="K550" s="5">
        <f t="shared" si="397"/>
        <v>1.5797417234137654</v>
      </c>
      <c r="L550" s="5">
        <f t="shared" si="404"/>
        <v>-7.1210449814498311E-3</v>
      </c>
      <c r="M550" s="5">
        <f t="shared" si="405"/>
        <v>-7.0448424656051056E-3</v>
      </c>
      <c r="N550" s="5">
        <f t="shared" si="406"/>
        <v>-1.5000000000000568E-2</v>
      </c>
      <c r="O550" s="5">
        <f t="shared" si="407"/>
        <v>-1.2199999999999989E-2</v>
      </c>
      <c r="P550" s="9">
        <f t="shared" si="408"/>
        <v>1.9180901567993458</v>
      </c>
      <c r="Q550" s="9"/>
      <c r="R550" s="5"/>
      <c r="S550" s="8"/>
      <c r="T550" s="10"/>
      <c r="U550" s="8"/>
    </row>
    <row r="551" spans="1:22">
      <c r="A551" s="60">
        <f t="shared" si="425"/>
        <v>5451</v>
      </c>
      <c r="B551" s="60">
        <f t="shared" si="425"/>
        <v>1131</v>
      </c>
      <c r="C551" s="61">
        <f t="shared" si="389"/>
        <v>4.819628647214854</v>
      </c>
      <c r="D551" s="62">
        <v>0</v>
      </c>
      <c r="E551" s="62">
        <v>0</v>
      </c>
      <c r="F551" s="63">
        <v>0</v>
      </c>
      <c r="G551" s="64">
        <f t="shared" si="403"/>
        <v>30.404370800000002</v>
      </c>
      <c r="H551" s="61">
        <v>9.2667999999999999</v>
      </c>
      <c r="I551" s="61">
        <v>3.9268000000000001</v>
      </c>
      <c r="J551" s="65">
        <f t="shared" si="390"/>
        <v>21.867999999999999</v>
      </c>
      <c r="K551" s="5">
        <f t="shared" si="397"/>
        <v>1.5726968809481603</v>
      </c>
      <c r="L551" s="5">
        <f t="shared" si="404"/>
        <v>-7.0448424656051056E-3</v>
      </c>
      <c r="M551" s="5">
        <f t="shared" si="405"/>
        <v>-6.9700286580822723E-3</v>
      </c>
      <c r="N551" s="5">
        <f t="shared" si="406"/>
        <v>-1.2199999999999989E-2</v>
      </c>
      <c r="O551" s="5">
        <f t="shared" si="407"/>
        <v>-1.6799999999999926E-2</v>
      </c>
      <c r="P551" s="9">
        <f t="shared" si="408"/>
        <v>2.0728528400819117</v>
      </c>
      <c r="Q551" s="9"/>
      <c r="R551" s="5">
        <f t="shared" ref="R551" si="431">K559-K551</f>
        <v>-5.3774714506574561E-2</v>
      </c>
      <c r="S551" s="8">
        <f t="shared" ref="S551" si="432">K567-K559</f>
        <v>-4.9610321537256086E-2</v>
      </c>
      <c r="T551" s="10">
        <f t="shared" ref="T551" si="433">I559-I551</f>
        <v>-0.11890000000000001</v>
      </c>
      <c r="U551" s="8">
        <f t="shared" ref="U551" si="434">I567-I559</f>
        <v>-0.10630000000000095</v>
      </c>
      <c r="V551">
        <f t="shared" ref="V551" si="435">(((T551/R551)*S551)+((U551/S551)*R551))/(R551+S551)</f>
        <v>2.1755106885515509</v>
      </c>
    </row>
    <row r="552" spans="1:22">
      <c r="A552" s="60">
        <f t="shared" ref="A552:B567" si="436">A551+10</f>
        <v>5461</v>
      </c>
      <c r="B552" s="60">
        <f t="shared" si="436"/>
        <v>1141</v>
      </c>
      <c r="C552" s="61">
        <f t="shared" si="389"/>
        <v>4.7861524978089394</v>
      </c>
      <c r="D552" s="62">
        <v>0</v>
      </c>
      <c r="E552" s="62">
        <v>0</v>
      </c>
      <c r="F552" s="63">
        <v>0</v>
      </c>
      <c r="G552" s="64">
        <f t="shared" si="403"/>
        <v>30.349250000000001</v>
      </c>
      <c r="H552" s="61">
        <v>9.25</v>
      </c>
      <c r="I552" s="61">
        <v>3.91</v>
      </c>
      <c r="J552" s="65">
        <f t="shared" si="390"/>
        <v>21.880299999999998</v>
      </c>
      <c r="K552" s="5">
        <f t="shared" si="397"/>
        <v>1.565726852290078</v>
      </c>
      <c r="L552" s="5">
        <f t="shared" si="404"/>
        <v>-6.9700286580822723E-3</v>
      </c>
      <c r="M552" s="5">
        <f t="shared" si="405"/>
        <v>-6.8965669481346747E-3</v>
      </c>
      <c r="N552" s="5">
        <f t="shared" si="406"/>
        <v>-1.6799999999999926E-2</v>
      </c>
      <c r="O552" s="5">
        <f t="shared" si="407"/>
        <v>-1.5100000000000335E-2</v>
      </c>
      <c r="P552" s="9">
        <f t="shared" si="408"/>
        <v>2.299322683811674</v>
      </c>
      <c r="Q552" s="9"/>
      <c r="R552" s="5"/>
      <c r="S552" s="8"/>
      <c r="T552" s="10"/>
      <c r="U552" s="8"/>
    </row>
    <row r="553" spans="1:22">
      <c r="A553" s="60">
        <f t="shared" si="436"/>
        <v>5471</v>
      </c>
      <c r="B553" s="60">
        <f t="shared" si="436"/>
        <v>1151</v>
      </c>
      <c r="C553" s="61">
        <f t="shared" si="389"/>
        <v>4.753258036490009</v>
      </c>
      <c r="D553" s="62">
        <v>0</v>
      </c>
      <c r="E553" s="62">
        <v>0</v>
      </c>
      <c r="F553" s="63">
        <v>0</v>
      </c>
      <c r="G553" s="64">
        <f t="shared" si="403"/>
        <v>30.2997069</v>
      </c>
      <c r="H553" s="61">
        <v>9.2348999999999997</v>
      </c>
      <c r="I553" s="61">
        <v>3.8948999999999998</v>
      </c>
      <c r="J553" s="65">
        <f t="shared" si="390"/>
        <v>21.876200000000001</v>
      </c>
      <c r="K553" s="5">
        <f t="shared" si="397"/>
        <v>1.5588302853419433</v>
      </c>
      <c r="L553" s="5">
        <f t="shared" si="404"/>
        <v>-6.8965669481346747E-3</v>
      </c>
      <c r="M553" s="5">
        <f t="shared" si="405"/>
        <v>-6.8244219937183548E-3</v>
      </c>
      <c r="N553" s="5">
        <f t="shared" si="406"/>
        <v>-1.5100000000000335E-2</v>
      </c>
      <c r="O553" s="5">
        <f t="shared" si="407"/>
        <v>-1.1700000000001154E-2</v>
      </c>
      <c r="P553" s="9">
        <f t="shared" si="408"/>
        <v>1.9507140938738785</v>
      </c>
      <c r="Q553" s="9"/>
      <c r="R553" s="9"/>
      <c r="U553" s="8"/>
    </row>
    <row r="554" spans="1:22">
      <c r="A554" s="60">
        <f t="shared" si="436"/>
        <v>5481</v>
      </c>
      <c r="B554" s="60">
        <f t="shared" si="436"/>
        <v>1161</v>
      </c>
      <c r="C554" s="61">
        <f t="shared" si="389"/>
        <v>4.7209302325581399</v>
      </c>
      <c r="D554" s="62">
        <v>0</v>
      </c>
      <c r="E554" s="62">
        <v>0</v>
      </c>
      <c r="F554" s="63">
        <v>0</v>
      </c>
      <c r="G554" s="64">
        <f t="shared" si="403"/>
        <v>30.261319199999996</v>
      </c>
      <c r="H554" s="61">
        <v>9.2231999999999985</v>
      </c>
      <c r="I554" s="61">
        <v>3.8831999999999987</v>
      </c>
      <c r="J554" s="65">
        <f t="shared" si="390"/>
        <v>21.879899999999999</v>
      </c>
      <c r="K554" s="5">
        <f t="shared" si="397"/>
        <v>1.552005863348225</v>
      </c>
      <c r="L554" s="5">
        <f t="shared" si="404"/>
        <v>-6.8244219937183548E-3</v>
      </c>
      <c r="M554" s="5">
        <f t="shared" si="405"/>
        <v>-6.7535596670698084E-3</v>
      </c>
      <c r="N554" s="5">
        <f t="shared" si="406"/>
        <v>-1.1700000000001154E-2</v>
      </c>
      <c r="O554" s="5">
        <f t="shared" si="407"/>
        <v>-1.6700000000000159E-2</v>
      </c>
      <c r="P554" s="9">
        <f t="shared" si="408"/>
        <v>2.0955793273252832</v>
      </c>
      <c r="Q554" s="9"/>
      <c r="R554" s="5"/>
      <c r="S554" s="8"/>
      <c r="T554" s="10"/>
      <c r="U554" s="8"/>
    </row>
    <row r="555" spans="1:22">
      <c r="A555" s="60">
        <f t="shared" si="436"/>
        <v>5491</v>
      </c>
      <c r="B555" s="60">
        <f t="shared" si="436"/>
        <v>1171</v>
      </c>
      <c r="C555" s="61">
        <f t="shared" si="389"/>
        <v>4.6891545687446623</v>
      </c>
      <c r="D555" s="62">
        <v>0</v>
      </c>
      <c r="E555" s="62">
        <v>0</v>
      </c>
      <c r="F555" s="63">
        <v>0</v>
      </c>
      <c r="G555" s="64">
        <f t="shared" si="403"/>
        <v>30.206526499999995</v>
      </c>
      <c r="H555" s="61">
        <v>9.2064999999999984</v>
      </c>
      <c r="I555" s="61">
        <v>3.8664999999999985</v>
      </c>
      <c r="J555" s="65">
        <f t="shared" si="390"/>
        <v>21.878799999999998</v>
      </c>
      <c r="K555" s="5">
        <f t="shared" si="397"/>
        <v>1.5452523036811552</v>
      </c>
      <c r="L555" s="5">
        <f t="shared" si="404"/>
        <v>-6.7535596670698084E-3</v>
      </c>
      <c r="M555" s="5">
        <f t="shared" si="405"/>
        <v>-6.6839470030595205E-3</v>
      </c>
      <c r="N555" s="5">
        <f t="shared" si="406"/>
        <v>-1.6700000000000159E-2</v>
      </c>
      <c r="O555" s="5">
        <f t="shared" si="407"/>
        <v>-1.3199999999997658E-2</v>
      </c>
      <c r="P555" s="9">
        <f t="shared" si="408"/>
        <v>2.2225358730146465</v>
      </c>
      <c r="Q555" s="9"/>
      <c r="R555" s="5"/>
      <c r="S555" s="8"/>
      <c r="T555" s="10"/>
      <c r="U555" s="8"/>
    </row>
    <row r="556" spans="1:22">
      <c r="A556" s="60">
        <f t="shared" si="436"/>
        <v>5501</v>
      </c>
      <c r="B556" s="60">
        <f t="shared" si="436"/>
        <v>1181</v>
      </c>
      <c r="C556" s="61">
        <f t="shared" si="389"/>
        <v>4.657917019475021</v>
      </c>
      <c r="D556" s="62">
        <v>0</v>
      </c>
      <c r="E556" s="62">
        <v>0</v>
      </c>
      <c r="F556" s="63">
        <v>0</v>
      </c>
      <c r="G556" s="64">
        <f t="shared" si="403"/>
        <v>30.163217300000003</v>
      </c>
      <c r="H556" s="61">
        <v>9.1933000000000007</v>
      </c>
      <c r="I556" s="61">
        <v>3.8533000000000008</v>
      </c>
      <c r="J556" s="65">
        <f t="shared" si="390"/>
        <v>21.889000000000003</v>
      </c>
      <c r="K556" s="5">
        <f t="shared" si="397"/>
        <v>1.5385683566780957</v>
      </c>
      <c r="L556" s="5">
        <f t="shared" si="404"/>
        <v>-6.6839470030595205E-3</v>
      </c>
      <c r="M556" s="5">
        <f t="shared" si="405"/>
        <v>-6.6155521501605197E-3</v>
      </c>
      <c r="N556" s="5">
        <f t="shared" si="406"/>
        <v>-1.3199999999997658E-2</v>
      </c>
      <c r="O556" s="5">
        <f t="shared" si="407"/>
        <v>-1.6200000000001324E-2</v>
      </c>
      <c r="P556" s="9">
        <f t="shared" si="408"/>
        <v>2.2130466406294591</v>
      </c>
      <c r="Q556" s="9"/>
      <c r="R556" s="9"/>
      <c r="U556" s="8"/>
    </row>
    <row r="557" spans="1:22">
      <c r="A557" s="60">
        <f t="shared" si="436"/>
        <v>5511</v>
      </c>
      <c r="B557" s="60">
        <f t="shared" si="436"/>
        <v>1191</v>
      </c>
      <c r="C557" s="61">
        <f t="shared" si="389"/>
        <v>4.6272040302267001</v>
      </c>
      <c r="D557" s="62">
        <v>0</v>
      </c>
      <c r="E557" s="62">
        <v>0</v>
      </c>
      <c r="F557" s="63">
        <v>0</v>
      </c>
      <c r="G557" s="64">
        <f t="shared" si="403"/>
        <v>30.1100651</v>
      </c>
      <c r="H557" s="61">
        <v>9.1770999999999994</v>
      </c>
      <c r="I557" s="61">
        <v>3.8370999999999995</v>
      </c>
      <c r="J557" s="65">
        <f t="shared" si="390"/>
        <v>21.889900000000001</v>
      </c>
      <c r="K557" s="5">
        <f t="shared" si="397"/>
        <v>1.5319528045279351</v>
      </c>
      <c r="L557" s="5">
        <f t="shared" si="404"/>
        <v>-6.6155521501605197E-3</v>
      </c>
      <c r="M557" s="5">
        <f t="shared" si="405"/>
        <v>-6.5483443238740779E-3</v>
      </c>
      <c r="N557" s="5">
        <f t="shared" si="406"/>
        <v>-1.6200000000001324E-2</v>
      </c>
      <c r="O557" s="5">
        <f t="shared" si="407"/>
        <v>-1.3600000000000279E-2</v>
      </c>
      <c r="P557" s="9">
        <f t="shared" si="408"/>
        <v>2.2618686271600024</v>
      </c>
      <c r="Q557" s="9"/>
      <c r="R557" s="5"/>
      <c r="S557" s="8"/>
      <c r="T557" s="10"/>
      <c r="U557" s="8"/>
    </row>
    <row r="558" spans="1:22">
      <c r="A558" s="60">
        <f t="shared" si="436"/>
        <v>5521</v>
      </c>
      <c r="B558" s="60">
        <f t="shared" si="436"/>
        <v>1201</v>
      </c>
      <c r="C558" s="61">
        <f t="shared" si="389"/>
        <v>4.5970024979184014</v>
      </c>
      <c r="D558" s="62">
        <v>0</v>
      </c>
      <c r="E558" s="62">
        <v>0</v>
      </c>
      <c r="F558" s="63">
        <v>0</v>
      </c>
      <c r="G558" s="64">
        <f t="shared" si="403"/>
        <v>30.065443499999997</v>
      </c>
      <c r="H558" s="61">
        <v>9.1634999999999991</v>
      </c>
      <c r="I558" s="61">
        <v>3.8234999999999992</v>
      </c>
      <c r="J558" s="65">
        <f t="shared" si="390"/>
        <v>21.8809</v>
      </c>
      <c r="K558" s="5">
        <f t="shared" si="397"/>
        <v>1.5254044602040611</v>
      </c>
      <c r="L558" s="5">
        <f t="shared" si="404"/>
        <v>-6.5483443238740779E-3</v>
      </c>
      <c r="M558" s="5">
        <f t="shared" si="405"/>
        <v>-6.482293762475333E-3</v>
      </c>
      <c r="N558" s="5">
        <f t="shared" si="406"/>
        <v>-1.3600000000000279E-2</v>
      </c>
      <c r="O558" s="5">
        <f t="shared" si="407"/>
        <v>-1.559999999999917E-2</v>
      </c>
      <c r="P558" s="9">
        <f t="shared" si="408"/>
        <v>2.2425437899242118</v>
      </c>
      <c r="Q558" s="9"/>
      <c r="R558" s="5"/>
      <c r="S558" s="8"/>
      <c r="T558" s="10"/>
      <c r="U558" s="8"/>
    </row>
    <row r="559" spans="1:22">
      <c r="A559" s="60">
        <f t="shared" si="436"/>
        <v>5531</v>
      </c>
      <c r="B559" s="60">
        <f t="shared" si="436"/>
        <v>1211</v>
      </c>
      <c r="C559" s="61">
        <f t="shared" si="389"/>
        <v>4.5672997522708503</v>
      </c>
      <c r="D559" s="62">
        <v>0</v>
      </c>
      <c r="E559" s="62">
        <v>0</v>
      </c>
      <c r="F559" s="63">
        <v>0</v>
      </c>
      <c r="G559" s="64">
        <f t="shared" si="403"/>
        <v>30.014259900000003</v>
      </c>
      <c r="H559" s="61">
        <v>9.1478999999999999</v>
      </c>
      <c r="I559" s="61">
        <v>3.8079000000000001</v>
      </c>
      <c r="J559" s="65">
        <f t="shared" si="390"/>
        <v>21.880800000000001</v>
      </c>
      <c r="K559" s="5">
        <f t="shared" si="397"/>
        <v>1.5189221664415857</v>
      </c>
      <c r="L559" s="5">
        <f t="shared" si="404"/>
        <v>-6.482293762475333E-3</v>
      </c>
      <c r="M559" s="5">
        <f t="shared" si="405"/>
        <v>-6.4173716849407203E-3</v>
      </c>
      <c r="N559" s="5">
        <f t="shared" si="406"/>
        <v>-1.559999999999917E-2</v>
      </c>
      <c r="O559" s="5">
        <f t="shared" si="407"/>
        <v>-1.2199999999999989E-2</v>
      </c>
      <c r="P559" s="9">
        <f t="shared" si="408"/>
        <v>2.1525507175648437</v>
      </c>
      <c r="Q559" s="9"/>
      <c r="R559" s="5">
        <f t="shared" ref="R559" si="437">K567-K559</f>
        <v>-4.9610321537256086E-2</v>
      </c>
      <c r="S559" s="8">
        <f t="shared" ref="S559" si="438">K575-K567</f>
        <v>-4.5966265863520039E-2</v>
      </c>
      <c r="T559" s="10">
        <f t="shared" ref="T559" si="439">I567-I559</f>
        <v>-0.10630000000000095</v>
      </c>
      <c r="U559" s="8">
        <f t="shared" ref="U559" si="440">I575-I567</f>
        <v>-9.1499999999999915E-2</v>
      </c>
      <c r="V559">
        <f t="shared" ref="V559" si="441">(((T559/R559)*S559)+((U559/S559)*R559))/(R559+S559)</f>
        <v>2.0637450191075191</v>
      </c>
    </row>
    <row r="560" spans="1:22">
      <c r="A560" s="60">
        <f t="shared" si="436"/>
        <v>5541</v>
      </c>
      <c r="B560" s="60">
        <f t="shared" si="436"/>
        <v>1221</v>
      </c>
      <c r="C560" s="61">
        <f t="shared" si="389"/>
        <v>4.538083538083538</v>
      </c>
      <c r="D560" s="62">
        <v>0</v>
      </c>
      <c r="E560" s="62">
        <v>0</v>
      </c>
      <c r="F560" s="63">
        <v>0</v>
      </c>
      <c r="G560" s="64">
        <f t="shared" si="403"/>
        <v>29.974231700000001</v>
      </c>
      <c r="H560" s="61">
        <v>9.1356999999999999</v>
      </c>
      <c r="I560" s="61">
        <v>3.7957000000000001</v>
      </c>
      <c r="J560" s="65">
        <f t="shared" si="390"/>
        <v>21.885200000000001</v>
      </c>
      <c r="K560" s="5">
        <f t="shared" si="397"/>
        <v>1.512504794756645</v>
      </c>
      <c r="L560" s="5">
        <f t="shared" si="404"/>
        <v>-6.4173716849407203E-3</v>
      </c>
      <c r="M560" s="5">
        <f t="shared" si="405"/>
        <v>-6.3535502509373121E-3</v>
      </c>
      <c r="N560" s="5">
        <f t="shared" si="406"/>
        <v>-1.2199999999999989E-2</v>
      </c>
      <c r="O560" s="5">
        <f t="shared" si="407"/>
        <v>-1.6200000000001324E-2</v>
      </c>
      <c r="P560" s="9">
        <f t="shared" si="408"/>
        <v>2.2270435070819654</v>
      </c>
      <c r="Q560" s="9"/>
      <c r="R560" s="5"/>
      <c r="S560" s="8"/>
      <c r="T560" s="10"/>
      <c r="U560" s="8"/>
    </row>
    <row r="561" spans="1:22">
      <c r="A561" s="60">
        <f t="shared" si="436"/>
        <v>5551</v>
      </c>
      <c r="B561" s="60">
        <f t="shared" si="436"/>
        <v>1231</v>
      </c>
      <c r="C561" s="61">
        <f t="shared" si="389"/>
        <v>4.5093419983753043</v>
      </c>
      <c r="D561" s="62">
        <v>0</v>
      </c>
      <c r="E561" s="62">
        <v>0</v>
      </c>
      <c r="F561" s="63">
        <v>0</v>
      </c>
      <c r="G561" s="64">
        <f t="shared" si="403"/>
        <v>29.921079499999998</v>
      </c>
      <c r="H561" s="61">
        <v>9.1194999999999986</v>
      </c>
      <c r="I561" s="61">
        <v>3.7794999999999987</v>
      </c>
      <c r="J561" s="65">
        <f t="shared" si="390"/>
        <v>21.876099999999997</v>
      </c>
      <c r="K561" s="5">
        <f t="shared" si="397"/>
        <v>1.5061512445057077</v>
      </c>
      <c r="L561" s="5">
        <f t="shared" si="404"/>
        <v>-6.3535502509373121E-3</v>
      </c>
      <c r="M561" s="5">
        <f t="shared" si="405"/>
        <v>-6.2908025227510489E-3</v>
      </c>
      <c r="N561" s="5">
        <f t="shared" si="406"/>
        <v>-1.6200000000001324E-2</v>
      </c>
      <c r="O561" s="5">
        <f t="shared" si="407"/>
        <v>-1.1499999999998067E-2</v>
      </c>
      <c r="P561" s="9">
        <f t="shared" si="408"/>
        <v>2.1871199019361378</v>
      </c>
      <c r="Q561" s="9"/>
      <c r="R561" s="9"/>
      <c r="U561" s="8"/>
    </row>
    <row r="562" spans="1:22">
      <c r="A562" s="60">
        <f t="shared" si="436"/>
        <v>5561</v>
      </c>
      <c r="B562" s="60">
        <f t="shared" si="436"/>
        <v>1241</v>
      </c>
      <c r="C562" s="61">
        <f t="shared" si="389"/>
        <v>4.4810636583400481</v>
      </c>
      <c r="D562" s="62">
        <v>0</v>
      </c>
      <c r="E562" s="62">
        <v>0</v>
      </c>
      <c r="F562" s="63">
        <v>0</v>
      </c>
      <c r="G562" s="64">
        <f t="shared" si="403"/>
        <v>29.883348000000002</v>
      </c>
      <c r="H562" s="61">
        <v>9.1080000000000005</v>
      </c>
      <c r="I562" s="61">
        <v>3.7680000000000007</v>
      </c>
      <c r="J562" s="65">
        <f t="shared" si="390"/>
        <v>21.879799999999999</v>
      </c>
      <c r="K562" s="5">
        <f t="shared" si="397"/>
        <v>1.4998604419829566</v>
      </c>
      <c r="L562" s="5">
        <f t="shared" si="404"/>
        <v>-6.2908025227510489E-3</v>
      </c>
      <c r="M562" s="5">
        <f t="shared" si="405"/>
        <v>-6.2291024290523911E-3</v>
      </c>
      <c r="N562" s="5">
        <f t="shared" si="406"/>
        <v>-1.1499999999998067E-2</v>
      </c>
      <c r="O562" s="5">
        <f t="shared" si="407"/>
        <v>-1.740000000000208E-2</v>
      </c>
      <c r="P562" s="9">
        <f t="shared" si="408"/>
        <v>2.3130812589752932</v>
      </c>
      <c r="Q562" s="9"/>
      <c r="R562" s="5"/>
      <c r="S562" s="8"/>
      <c r="T562" s="10"/>
      <c r="U562" s="8"/>
    </row>
    <row r="563" spans="1:22">
      <c r="A563" s="60">
        <f t="shared" si="436"/>
        <v>5571</v>
      </c>
      <c r="B563" s="60">
        <f t="shared" si="436"/>
        <v>1251</v>
      </c>
      <c r="C563" s="61">
        <f t="shared" si="389"/>
        <v>4.4532374100719423</v>
      </c>
      <c r="D563" s="62">
        <v>0</v>
      </c>
      <c r="E563" s="62">
        <v>0</v>
      </c>
      <c r="F563" s="63">
        <v>0</v>
      </c>
      <c r="G563" s="64">
        <f t="shared" si="403"/>
        <v>29.826258599999996</v>
      </c>
      <c r="H563" s="61">
        <v>9.0905999999999985</v>
      </c>
      <c r="I563" s="61">
        <v>3.7505999999999986</v>
      </c>
      <c r="J563" s="65">
        <f t="shared" si="390"/>
        <v>21.879799999999999</v>
      </c>
      <c r="K563" s="5">
        <f t="shared" si="397"/>
        <v>1.4936313395539043</v>
      </c>
      <c r="L563" s="5">
        <f t="shared" si="404"/>
        <v>-6.2291024290523911E-3</v>
      </c>
      <c r="M563" s="5">
        <f t="shared" si="405"/>
        <v>-6.1684247303901429E-3</v>
      </c>
      <c r="N563" s="5">
        <f t="shared" si="406"/>
        <v>-1.740000000000208E-2</v>
      </c>
      <c r="O563" s="5">
        <f t="shared" si="407"/>
        <v>-7.6999999999998181E-3</v>
      </c>
      <c r="P563" s="9">
        <f t="shared" si="408"/>
        <v>2.017035315007937</v>
      </c>
      <c r="Q563" s="9"/>
      <c r="R563" s="5"/>
      <c r="S563" s="8"/>
      <c r="T563" s="10"/>
      <c r="U563" s="8"/>
    </row>
    <row r="564" spans="1:22">
      <c r="A564" s="60">
        <f t="shared" si="436"/>
        <v>5581</v>
      </c>
      <c r="B564" s="60">
        <f t="shared" si="436"/>
        <v>1261</v>
      </c>
      <c r="C564" s="61">
        <f t="shared" si="389"/>
        <v>4.4258524980174467</v>
      </c>
      <c r="D564" s="62">
        <v>0</v>
      </c>
      <c r="E564" s="62">
        <v>0</v>
      </c>
      <c r="F564" s="63">
        <v>0</v>
      </c>
      <c r="G564" s="64">
        <f t="shared" si="403"/>
        <v>29.800994899999996</v>
      </c>
      <c r="H564" s="61">
        <v>9.0828999999999986</v>
      </c>
      <c r="I564" s="61">
        <v>3.7428999999999988</v>
      </c>
      <c r="J564" s="65">
        <f t="shared" si="390"/>
        <v>21.890499999999999</v>
      </c>
      <c r="K564" s="5">
        <f t="shared" si="397"/>
        <v>1.4874629148235141</v>
      </c>
      <c r="L564" s="5">
        <f t="shared" si="404"/>
        <v>-6.1684247303901429E-3</v>
      </c>
      <c r="M564" s="5">
        <f t="shared" si="405"/>
        <v>-6.108744986322856E-3</v>
      </c>
      <c r="N564" s="5">
        <f t="shared" si="406"/>
        <v>-7.6999999999998181E-3</v>
      </c>
      <c r="O564" s="5">
        <f t="shared" si="407"/>
        <v>-1.3399999999997192E-2</v>
      </c>
      <c r="P564" s="9">
        <f t="shared" si="408"/>
        <v>1.7232322094249513</v>
      </c>
      <c r="Q564" s="9"/>
      <c r="R564" s="9"/>
      <c r="U564" s="8"/>
    </row>
    <row r="565" spans="1:22">
      <c r="A565" s="60">
        <f t="shared" si="436"/>
        <v>5591</v>
      </c>
      <c r="B565" s="60">
        <f t="shared" si="436"/>
        <v>1271</v>
      </c>
      <c r="C565" s="61">
        <f t="shared" si="389"/>
        <v>4.398898505114083</v>
      </c>
      <c r="D565" s="62">
        <v>0</v>
      </c>
      <c r="E565" s="62">
        <v>0</v>
      </c>
      <c r="F565" s="63">
        <v>0</v>
      </c>
      <c r="G565" s="64">
        <f t="shared" si="403"/>
        <v>29.757029500000005</v>
      </c>
      <c r="H565" s="61">
        <v>9.0695000000000014</v>
      </c>
      <c r="I565" s="61">
        <v>3.7295000000000016</v>
      </c>
      <c r="J565" s="65">
        <f t="shared" si="390"/>
        <v>21.881900000000002</v>
      </c>
      <c r="K565" s="5">
        <f t="shared" si="397"/>
        <v>1.4813541698371913</v>
      </c>
      <c r="L565" s="5">
        <f t="shared" si="404"/>
        <v>-6.108744986322856E-3</v>
      </c>
      <c r="M565" s="5">
        <f t="shared" si="405"/>
        <v>-6.0500395240932203E-3</v>
      </c>
      <c r="N565" s="5">
        <f t="shared" si="406"/>
        <v>-1.3399999999997192E-2</v>
      </c>
      <c r="O565" s="5">
        <f t="shared" si="407"/>
        <v>-1.1200000000002319E-2</v>
      </c>
      <c r="P565" s="9">
        <f t="shared" si="408"/>
        <v>2.0215756124115956</v>
      </c>
      <c r="Q565" s="9"/>
      <c r="R565" s="5"/>
      <c r="S565" s="8"/>
      <c r="T565" s="10"/>
      <c r="U565" s="8"/>
    </row>
    <row r="566" spans="1:22">
      <c r="A566" s="60">
        <f t="shared" si="436"/>
        <v>5601</v>
      </c>
      <c r="B566" s="60">
        <f t="shared" si="436"/>
        <v>1281</v>
      </c>
      <c r="C566" s="61">
        <f t="shared" ref="C566:C629" si="442">A566/B566</f>
        <v>4.3723653395784545</v>
      </c>
      <c r="D566" s="62">
        <v>0</v>
      </c>
      <c r="E566" s="62">
        <v>0</v>
      </c>
      <c r="F566" s="63">
        <v>0</v>
      </c>
      <c r="G566" s="64">
        <f t="shared" si="403"/>
        <v>29.720282299999997</v>
      </c>
      <c r="H566" s="61">
        <v>9.0582999999999991</v>
      </c>
      <c r="I566" s="61">
        <v>3.7182999999999993</v>
      </c>
      <c r="J566" s="65">
        <f t="shared" si="390"/>
        <v>21.884499999999999</v>
      </c>
      <c r="K566" s="5">
        <f t="shared" si="397"/>
        <v>1.475304130313098</v>
      </c>
      <c r="L566" s="5">
        <f t="shared" si="404"/>
        <v>-6.0500395240932203E-3</v>
      </c>
      <c r="M566" s="5">
        <f t="shared" si="405"/>
        <v>-5.9922854087683941E-3</v>
      </c>
      <c r="N566" s="5">
        <f t="shared" si="406"/>
        <v>-1.1200000000002319E-2</v>
      </c>
      <c r="O566" s="5">
        <f t="shared" si="407"/>
        <v>-1.6700000000000159E-2</v>
      </c>
      <c r="P566" s="9">
        <f t="shared" si="408"/>
        <v>2.3213158630735102</v>
      </c>
      <c r="Q566" s="9"/>
      <c r="R566" s="5"/>
      <c r="S566" s="8"/>
      <c r="T566" s="10"/>
      <c r="U566" s="8"/>
    </row>
    <row r="567" spans="1:22">
      <c r="A567" s="60">
        <f t="shared" si="436"/>
        <v>5611</v>
      </c>
      <c r="B567" s="60">
        <f t="shared" si="436"/>
        <v>1291</v>
      </c>
      <c r="C567" s="61">
        <f t="shared" si="442"/>
        <v>4.3462432223082885</v>
      </c>
      <c r="D567" s="62">
        <v>0</v>
      </c>
      <c r="E567" s="62">
        <v>0</v>
      </c>
      <c r="F567" s="63">
        <v>0</v>
      </c>
      <c r="G567" s="64">
        <f t="shared" si="403"/>
        <v>29.665489599999997</v>
      </c>
      <c r="H567" s="61">
        <v>9.041599999999999</v>
      </c>
      <c r="I567" s="61">
        <v>3.7015999999999991</v>
      </c>
      <c r="J567" s="65">
        <f t="shared" ref="J567:J630" si="443">I567+J135</f>
        <v>21.881399999999999</v>
      </c>
      <c r="K567" s="5">
        <f t="shared" si="397"/>
        <v>1.4693118449043296</v>
      </c>
      <c r="L567" s="5">
        <f t="shared" si="404"/>
        <v>-5.9922854087683941E-3</v>
      </c>
      <c r="M567" s="5">
        <f t="shared" si="405"/>
        <v>-5.9354604147598966E-3</v>
      </c>
      <c r="N567" s="5">
        <f t="shared" si="406"/>
        <v>-1.6700000000000159E-2</v>
      </c>
      <c r="O567" s="5">
        <f t="shared" si="407"/>
        <v>-1.0899999999999466E-2</v>
      </c>
      <c r="P567" s="9">
        <f t="shared" si="408"/>
        <v>2.309404346636617</v>
      </c>
      <c r="Q567" s="9"/>
      <c r="R567" s="5">
        <f t="shared" ref="R567" si="444">K575-K567</f>
        <v>-4.5966265863520039E-2</v>
      </c>
      <c r="S567" s="8">
        <f t="shared" ref="S567" si="445">K583-K575</f>
        <v>-4.2753177214031046E-2</v>
      </c>
      <c r="T567" s="10">
        <f t="shared" ref="T567" si="446">I575-I567</f>
        <v>-9.1499999999999915E-2</v>
      </c>
      <c r="U567" s="8">
        <f t="shared" ref="U567" si="447">I583-I575</f>
        <v>-7.669999999999888E-2</v>
      </c>
      <c r="V567">
        <f t="shared" ref="V567" si="448">(((T567/R567)*S567)+((U567/S567)*R567))/(R567+S567)</f>
        <v>1.8887449296535022</v>
      </c>
    </row>
    <row r="568" spans="1:22">
      <c r="A568" s="60">
        <f t="shared" ref="A568:B583" si="449">A567+10</f>
        <v>5621</v>
      </c>
      <c r="B568" s="60">
        <f t="shared" si="449"/>
        <v>1301</v>
      </c>
      <c r="C568" s="61">
        <f t="shared" si="442"/>
        <v>4.3205226748654884</v>
      </c>
      <c r="D568" s="62">
        <v>0</v>
      </c>
      <c r="E568" s="62">
        <v>0</v>
      </c>
      <c r="F568" s="63">
        <v>0</v>
      </c>
      <c r="G568" s="64">
        <f t="shared" si="403"/>
        <v>29.629726699999999</v>
      </c>
      <c r="H568" s="61">
        <v>9.0306999999999995</v>
      </c>
      <c r="I568" s="61">
        <v>3.6906999999999996</v>
      </c>
      <c r="J568" s="65">
        <f t="shared" si="443"/>
        <v>21.877500000000001</v>
      </c>
      <c r="K568" s="5">
        <f t="shared" ref="K568:K631" si="450">LN(C568)</f>
        <v>1.4633763844895697</v>
      </c>
      <c r="L568" s="5">
        <f t="shared" si="404"/>
        <v>-5.9354604147598966E-3</v>
      </c>
      <c r="M568" s="5">
        <f t="shared" si="405"/>
        <v>-5.8795429986511216E-3</v>
      </c>
      <c r="N568" s="5">
        <f t="shared" si="406"/>
        <v>-1.0899999999999466E-2</v>
      </c>
      <c r="O568" s="5">
        <f t="shared" si="407"/>
        <v>-1.3500000000000512E-2</v>
      </c>
      <c r="P568" s="9">
        <f t="shared" si="408"/>
        <v>2.0673463281140916</v>
      </c>
      <c r="Q568" s="9"/>
      <c r="R568" s="5"/>
      <c r="S568" s="8"/>
      <c r="T568" s="10"/>
      <c r="U568" s="8"/>
    </row>
    <row r="569" spans="1:22">
      <c r="A569" s="60">
        <f t="shared" si="449"/>
        <v>5631</v>
      </c>
      <c r="B569" s="60">
        <f t="shared" si="449"/>
        <v>1311</v>
      </c>
      <c r="C569" s="61">
        <f t="shared" si="442"/>
        <v>4.2951945080091534</v>
      </c>
      <c r="D569" s="62">
        <v>0</v>
      </c>
      <c r="E569" s="62">
        <v>0</v>
      </c>
      <c r="F569" s="63">
        <v>0</v>
      </c>
      <c r="G569" s="64">
        <f t="shared" si="403"/>
        <v>29.585433199999997</v>
      </c>
      <c r="H569" s="61">
        <v>9.017199999999999</v>
      </c>
      <c r="I569" s="61">
        <v>3.6771999999999991</v>
      </c>
      <c r="J569" s="65">
        <f t="shared" si="443"/>
        <v>21.874500000000001</v>
      </c>
      <c r="K569" s="5">
        <f t="shared" si="450"/>
        <v>1.4574968414909186</v>
      </c>
      <c r="L569" s="5">
        <f t="shared" si="404"/>
        <v>-5.8795429986511216E-3</v>
      </c>
      <c r="M569" s="5">
        <f t="shared" si="405"/>
        <v>-5.8245122732678567E-3</v>
      </c>
      <c r="N569" s="5">
        <f t="shared" si="406"/>
        <v>-1.3500000000000512E-2</v>
      </c>
      <c r="O569" s="5">
        <f t="shared" si="407"/>
        <v>-1.1799999999997368E-2</v>
      </c>
      <c r="P569" s="9">
        <f t="shared" si="408"/>
        <v>2.1603735991237349</v>
      </c>
      <c r="Q569" s="9"/>
      <c r="R569" s="9"/>
      <c r="U569" s="8"/>
    </row>
    <row r="570" spans="1:22">
      <c r="A570" s="60">
        <f t="shared" si="449"/>
        <v>5641</v>
      </c>
      <c r="B570" s="60">
        <f t="shared" si="449"/>
        <v>1321</v>
      </c>
      <c r="C570" s="61">
        <f t="shared" si="442"/>
        <v>4.2702498107494327</v>
      </c>
      <c r="D570" s="62">
        <v>0</v>
      </c>
      <c r="E570" s="62">
        <v>0</v>
      </c>
      <c r="F570" s="63">
        <v>0</v>
      </c>
      <c r="G570" s="64">
        <f t="shared" si="403"/>
        <v>29.546717400000006</v>
      </c>
      <c r="H570" s="61">
        <v>9.0054000000000016</v>
      </c>
      <c r="I570" s="61">
        <v>3.6654000000000018</v>
      </c>
      <c r="J570" s="65">
        <f t="shared" si="443"/>
        <v>21.878200000000003</v>
      </c>
      <c r="K570" s="5">
        <f t="shared" si="450"/>
        <v>1.4516723292176508</v>
      </c>
      <c r="L570" s="5">
        <f t="shared" si="404"/>
        <v>-5.8245122732678567E-3</v>
      </c>
      <c r="M570" s="5">
        <f t="shared" si="405"/>
        <v>-5.7703479829189774E-3</v>
      </c>
      <c r="N570" s="5">
        <f t="shared" si="406"/>
        <v>-1.1799999999997368E-2</v>
      </c>
      <c r="O570" s="5">
        <f t="shared" si="407"/>
        <v>-1.2600000000002609E-2</v>
      </c>
      <c r="P570" s="9">
        <f t="shared" si="408"/>
        <v>2.1051171648672065</v>
      </c>
      <c r="Q570" s="9"/>
      <c r="R570" s="5"/>
      <c r="S570" s="8"/>
      <c r="T570" s="10"/>
      <c r="U570" s="8"/>
    </row>
    <row r="571" spans="1:22">
      <c r="A571" s="60">
        <f t="shared" si="449"/>
        <v>5651</v>
      </c>
      <c r="B571" s="60">
        <f t="shared" si="449"/>
        <v>1331</v>
      </c>
      <c r="C571" s="61">
        <f t="shared" si="442"/>
        <v>4.2456799398948162</v>
      </c>
      <c r="D571" s="62">
        <v>0</v>
      </c>
      <c r="E571" s="62">
        <v>0</v>
      </c>
      <c r="F571" s="63">
        <v>0</v>
      </c>
      <c r="G571" s="64">
        <f t="shared" si="403"/>
        <v>29.505376799999997</v>
      </c>
      <c r="H571" s="61">
        <v>8.992799999999999</v>
      </c>
      <c r="I571" s="61">
        <v>3.6527999999999992</v>
      </c>
      <c r="J571" s="65">
        <f t="shared" si="443"/>
        <v>21.869800000000001</v>
      </c>
      <c r="K571" s="5">
        <f t="shared" si="450"/>
        <v>1.4459019812347318</v>
      </c>
      <c r="L571" s="5">
        <f t="shared" si="404"/>
        <v>-5.7703479829189774E-3</v>
      </c>
      <c r="M571" s="5">
        <f t="shared" si="405"/>
        <v>-5.7170304797504734E-3</v>
      </c>
      <c r="N571" s="5">
        <f t="shared" si="406"/>
        <v>-1.2600000000002609E-2</v>
      </c>
      <c r="O571" s="5">
        <f t="shared" si="407"/>
        <v>-1.1299999999998533E-2</v>
      </c>
      <c r="P571" s="9">
        <f t="shared" si="408"/>
        <v>2.0795834261657546</v>
      </c>
      <c r="Q571" s="9"/>
      <c r="R571" s="5"/>
      <c r="S571" s="8"/>
      <c r="T571" s="10"/>
      <c r="U571" s="8"/>
    </row>
    <row r="572" spans="1:22">
      <c r="A572" s="60">
        <f t="shared" si="449"/>
        <v>5661</v>
      </c>
      <c r="B572" s="60">
        <f t="shared" si="449"/>
        <v>1341</v>
      </c>
      <c r="C572" s="61">
        <f t="shared" si="442"/>
        <v>4.2214765100671139</v>
      </c>
      <c r="D572" s="62">
        <v>0</v>
      </c>
      <c r="E572" s="62">
        <v>0</v>
      </c>
      <c r="F572" s="63">
        <v>0</v>
      </c>
      <c r="G572" s="64">
        <f t="shared" si="403"/>
        <v>29.468301500000003</v>
      </c>
      <c r="H572" s="61">
        <v>8.9815000000000005</v>
      </c>
      <c r="I572" s="61">
        <v>3.6415000000000006</v>
      </c>
      <c r="J572" s="65">
        <f t="shared" si="443"/>
        <v>21.8809</v>
      </c>
      <c r="K572" s="5">
        <f t="shared" si="450"/>
        <v>1.4401849507549813</v>
      </c>
      <c r="L572" s="5">
        <f t="shared" si="404"/>
        <v>-5.7170304797504734E-3</v>
      </c>
      <c r="M572" s="5">
        <f t="shared" si="405"/>
        <v>-5.6645407011521876E-3</v>
      </c>
      <c r="N572" s="5">
        <f t="shared" si="406"/>
        <v>-1.1299999999998533E-2</v>
      </c>
      <c r="O572" s="5">
        <f t="shared" si="407"/>
        <v>-1.3100000000001444E-2</v>
      </c>
      <c r="P572" s="9">
        <f t="shared" si="408"/>
        <v>2.1453664408977682</v>
      </c>
      <c r="Q572" s="9"/>
      <c r="R572" s="9"/>
      <c r="U572" s="8"/>
    </row>
    <row r="573" spans="1:22">
      <c r="A573" s="60">
        <f t="shared" si="449"/>
        <v>5671</v>
      </c>
      <c r="B573" s="60">
        <f t="shared" si="449"/>
        <v>1351</v>
      </c>
      <c r="C573" s="61">
        <f t="shared" si="442"/>
        <v>4.1976313841598811</v>
      </c>
      <c r="D573" s="62">
        <v>0</v>
      </c>
      <c r="E573" s="62">
        <v>0</v>
      </c>
      <c r="F573" s="63">
        <v>0</v>
      </c>
      <c r="G573" s="64">
        <f t="shared" si="403"/>
        <v>29.425320399999997</v>
      </c>
      <c r="H573" s="61">
        <v>8.968399999999999</v>
      </c>
      <c r="I573" s="61">
        <v>3.6283999999999992</v>
      </c>
      <c r="J573" s="65">
        <f t="shared" si="443"/>
        <v>21.875399999999999</v>
      </c>
      <c r="K573" s="5">
        <f t="shared" si="450"/>
        <v>1.4345204100538291</v>
      </c>
      <c r="L573" s="5">
        <f t="shared" si="404"/>
        <v>-5.6645407011521876E-3</v>
      </c>
      <c r="M573" s="5">
        <f t="shared" si="405"/>
        <v>-5.6128601481684193E-3</v>
      </c>
      <c r="N573" s="5">
        <f t="shared" si="406"/>
        <v>-1.3100000000001444E-2</v>
      </c>
      <c r="O573" s="5">
        <f t="shared" si="407"/>
        <v>-1.2999999999998124E-2</v>
      </c>
      <c r="P573" s="9">
        <f t="shared" si="408"/>
        <v>2.3143790011810657</v>
      </c>
      <c r="Q573" s="9"/>
      <c r="R573" s="5"/>
      <c r="S573" s="8"/>
      <c r="T573" s="10"/>
      <c r="U573" s="8"/>
    </row>
    <row r="574" spans="1:22">
      <c r="A574" s="60">
        <f t="shared" si="449"/>
        <v>5681</v>
      </c>
      <c r="B574" s="60">
        <f t="shared" si="449"/>
        <v>1361</v>
      </c>
      <c r="C574" s="61">
        <f t="shared" si="442"/>
        <v>4.1741366642174871</v>
      </c>
      <c r="D574" s="62">
        <v>0</v>
      </c>
      <c r="E574" s="62">
        <v>0</v>
      </c>
      <c r="F574" s="63">
        <v>0</v>
      </c>
      <c r="G574" s="64">
        <f t="shared" si="403"/>
        <v>29.382667400000003</v>
      </c>
      <c r="H574" s="61">
        <v>8.9554000000000009</v>
      </c>
      <c r="I574" s="61">
        <v>3.6154000000000011</v>
      </c>
      <c r="J574" s="65">
        <f t="shared" si="443"/>
        <v>21.8932</v>
      </c>
      <c r="K574" s="5">
        <f t="shared" si="450"/>
        <v>1.4289075499056607</v>
      </c>
      <c r="L574" s="5">
        <f t="shared" si="404"/>
        <v>-5.6128601481684193E-3</v>
      </c>
      <c r="M574" s="5">
        <f t="shared" si="405"/>
        <v>-5.5619708648511068E-3</v>
      </c>
      <c r="N574" s="5">
        <f t="shared" si="406"/>
        <v>-1.2999999999998124E-2</v>
      </c>
      <c r="O574" s="5">
        <f t="shared" si="407"/>
        <v>-5.3000000000018588E-3</v>
      </c>
      <c r="P574" s="9">
        <f t="shared" si="408"/>
        <v>1.6314007069969407</v>
      </c>
      <c r="Q574" s="9"/>
      <c r="R574" s="5"/>
      <c r="S574" s="8"/>
      <c r="T574" s="10"/>
      <c r="U574" s="8"/>
    </row>
    <row r="575" spans="1:22">
      <c r="A575" s="60">
        <f t="shared" si="449"/>
        <v>5691</v>
      </c>
      <c r="B575" s="60">
        <f t="shared" si="449"/>
        <v>1371</v>
      </c>
      <c r="C575" s="61">
        <f t="shared" si="442"/>
        <v>4.1509846827133483</v>
      </c>
      <c r="D575" s="62">
        <v>0</v>
      </c>
      <c r="E575" s="62">
        <v>0</v>
      </c>
      <c r="F575" s="63">
        <v>0</v>
      </c>
      <c r="G575" s="64">
        <f t="shared" si="403"/>
        <v>29.365278099999998</v>
      </c>
      <c r="H575" s="61">
        <v>8.9500999999999991</v>
      </c>
      <c r="I575" s="61">
        <v>3.6100999999999992</v>
      </c>
      <c r="J575" s="65">
        <f t="shared" si="443"/>
        <v>21.911799999999999</v>
      </c>
      <c r="K575" s="5">
        <f t="shared" si="450"/>
        <v>1.4233455790408096</v>
      </c>
      <c r="L575" s="5">
        <f t="shared" si="404"/>
        <v>-5.5619708648511068E-3</v>
      </c>
      <c r="M575" s="5">
        <f t="shared" si="405"/>
        <v>-5.5118554185198398E-3</v>
      </c>
      <c r="N575" s="5">
        <f t="shared" si="406"/>
        <v>-5.3000000000018588E-3</v>
      </c>
      <c r="O575" s="5">
        <f t="shared" si="407"/>
        <v>-1.3299999999997425E-2</v>
      </c>
      <c r="P575" s="9">
        <f t="shared" si="408"/>
        <v>1.6862439530563766</v>
      </c>
      <c r="Q575" s="9"/>
      <c r="R575" s="5">
        <f t="shared" ref="R575" si="451">K583-K575</f>
        <v>-4.2753177214031046E-2</v>
      </c>
      <c r="S575" s="8">
        <f t="shared" ref="S575" si="452">K591-K583</f>
        <v>-3.9900931696226216E-2</v>
      </c>
      <c r="T575" s="10">
        <f t="shared" ref="T575" si="453">I583-I575</f>
        <v>-7.669999999999888E-2</v>
      </c>
      <c r="U575" s="8">
        <f t="shared" ref="U575" si="454">I591-I583</f>
        <v>-5.4400000000001114E-2</v>
      </c>
      <c r="V575">
        <f t="shared" ref="V575" si="455">(((T575/R575)*S575)+((U575/S575)*R575))/(R575+S575)</f>
        <v>1.5712673564173261</v>
      </c>
    </row>
    <row r="576" spans="1:22">
      <c r="A576" s="60">
        <f t="shared" si="449"/>
        <v>5701</v>
      </c>
      <c r="B576" s="60">
        <f t="shared" si="449"/>
        <v>1381</v>
      </c>
      <c r="C576" s="61">
        <f t="shared" si="442"/>
        <v>4.1281679942070966</v>
      </c>
      <c r="D576" s="62">
        <v>0</v>
      </c>
      <c r="E576" s="62">
        <v>0</v>
      </c>
      <c r="F576" s="63">
        <v>0</v>
      </c>
      <c r="G576" s="64">
        <f t="shared" si="403"/>
        <v>29.321640800000008</v>
      </c>
      <c r="H576" s="61">
        <v>8.9368000000000016</v>
      </c>
      <c r="I576" s="61">
        <v>3.5968000000000018</v>
      </c>
      <c r="J576" s="65">
        <f t="shared" si="443"/>
        <v>21.913</v>
      </c>
      <c r="K576" s="5">
        <f t="shared" si="450"/>
        <v>1.4178337236222898</v>
      </c>
      <c r="L576" s="5">
        <f t="shared" si="404"/>
        <v>-5.5118554185198398E-3</v>
      </c>
      <c r="M576" s="5">
        <f t="shared" si="405"/>
        <v>-5.4624968808696384E-3</v>
      </c>
      <c r="N576" s="5">
        <f t="shared" si="406"/>
        <v>-1.3299999999997425E-2</v>
      </c>
      <c r="O576" s="5">
        <f t="shared" si="407"/>
        <v>-1.010000000000133E-2</v>
      </c>
      <c r="P576" s="9">
        <f t="shared" si="408"/>
        <v>2.129707584578366</v>
      </c>
      <c r="Q576" s="9"/>
      <c r="R576" s="5"/>
      <c r="S576" s="8"/>
      <c r="T576" s="10"/>
      <c r="U576" s="8"/>
    </row>
    <row r="577" spans="1:22">
      <c r="A577" s="60">
        <f t="shared" si="449"/>
        <v>5711</v>
      </c>
      <c r="B577" s="60">
        <f t="shared" si="449"/>
        <v>1391</v>
      </c>
      <c r="C577" s="61">
        <f t="shared" si="442"/>
        <v>4.1056793673616108</v>
      </c>
      <c r="D577" s="62">
        <v>0</v>
      </c>
      <c r="E577" s="62">
        <v>0</v>
      </c>
      <c r="F577" s="63">
        <v>0</v>
      </c>
      <c r="G577" s="64">
        <f t="shared" si="403"/>
        <v>29.288502700000002</v>
      </c>
      <c r="H577" s="61">
        <v>8.9267000000000003</v>
      </c>
      <c r="I577" s="61">
        <v>3.5867000000000004</v>
      </c>
      <c r="J577" s="65">
        <f t="shared" si="443"/>
        <v>21.909800000000001</v>
      </c>
      <c r="K577" s="5">
        <f t="shared" si="450"/>
        <v>1.4123712267414201</v>
      </c>
      <c r="L577" s="5">
        <f t="shared" si="404"/>
        <v>-5.4624968808696384E-3</v>
      </c>
      <c r="M577" s="5">
        <f t="shared" si="405"/>
        <v>-5.4138788098982982E-3</v>
      </c>
      <c r="N577" s="5">
        <f t="shared" si="406"/>
        <v>-1.010000000000133E-2</v>
      </c>
      <c r="O577" s="5">
        <f t="shared" si="407"/>
        <v>-7.899999999999352E-3</v>
      </c>
      <c r="P577" s="9">
        <f t="shared" si="408"/>
        <v>1.653220814834085</v>
      </c>
      <c r="Q577" s="9"/>
      <c r="R577" s="9"/>
      <c r="U577" s="8"/>
    </row>
    <row r="578" spans="1:22">
      <c r="A578" s="60">
        <f t="shared" si="449"/>
        <v>5721</v>
      </c>
      <c r="B578" s="60">
        <f t="shared" si="449"/>
        <v>1401</v>
      </c>
      <c r="C578" s="61">
        <f t="shared" si="442"/>
        <v>4.0835117773019274</v>
      </c>
      <c r="D578" s="62">
        <v>0</v>
      </c>
      <c r="E578" s="62">
        <v>0</v>
      </c>
      <c r="F578" s="63">
        <v>0</v>
      </c>
      <c r="G578" s="64">
        <f t="shared" si="403"/>
        <v>29.262582800000004</v>
      </c>
      <c r="H578" s="61">
        <v>8.9188000000000009</v>
      </c>
      <c r="I578" s="61">
        <v>3.5788000000000011</v>
      </c>
      <c r="J578" s="65">
        <f t="shared" si="443"/>
        <v>21.919300000000003</v>
      </c>
      <c r="K578" s="5">
        <f t="shared" si="450"/>
        <v>1.4069573479315218</v>
      </c>
      <c r="L578" s="5">
        <f t="shared" si="404"/>
        <v>-5.4138788098982982E-3</v>
      </c>
      <c r="M578" s="5">
        <f t="shared" si="405"/>
        <v>-5.3659852325984581E-3</v>
      </c>
      <c r="N578" s="5">
        <f t="shared" si="406"/>
        <v>-7.899999999999352E-3</v>
      </c>
      <c r="O578" s="5">
        <f t="shared" si="407"/>
        <v>-1.4200000000002433E-2</v>
      </c>
      <c r="P578" s="9">
        <f t="shared" si="408"/>
        <v>2.055392694783694</v>
      </c>
      <c r="Q578" s="9"/>
      <c r="R578" s="5"/>
      <c r="S578" s="8"/>
      <c r="T578" s="10"/>
      <c r="U578" s="8"/>
    </row>
    <row r="579" spans="1:22">
      <c r="A579" s="60">
        <f t="shared" si="449"/>
        <v>5731</v>
      </c>
      <c r="B579" s="60">
        <f t="shared" si="449"/>
        <v>1411</v>
      </c>
      <c r="C579" s="61">
        <f t="shared" si="442"/>
        <v>4.0616583982990786</v>
      </c>
      <c r="D579" s="62">
        <v>0</v>
      </c>
      <c r="E579" s="62">
        <v>0</v>
      </c>
      <c r="F579" s="63">
        <v>0</v>
      </c>
      <c r="G579" s="64">
        <f t="shared" si="403"/>
        <v>29.215992599999996</v>
      </c>
      <c r="H579" s="61">
        <v>8.9045999999999985</v>
      </c>
      <c r="I579" s="61">
        <v>3.5645999999999987</v>
      </c>
      <c r="J579" s="65">
        <f t="shared" si="443"/>
        <v>21.907599999999999</v>
      </c>
      <c r="K579" s="5">
        <f t="shared" si="450"/>
        <v>1.4015913626989234</v>
      </c>
      <c r="L579" s="5">
        <f t="shared" si="404"/>
        <v>-5.3659852325984581E-3</v>
      </c>
      <c r="M579" s="5">
        <f t="shared" si="405"/>
        <v>-5.318800628387077E-3</v>
      </c>
      <c r="N579" s="5">
        <f t="shared" si="406"/>
        <v>-1.4200000000002433E-2</v>
      </c>
      <c r="O579" s="5">
        <f t="shared" si="407"/>
        <v>-9.2999999999996419E-3</v>
      </c>
      <c r="P579" s="9">
        <f t="shared" si="408"/>
        <v>2.1954242893235363</v>
      </c>
      <c r="Q579" s="9"/>
      <c r="R579" s="5"/>
      <c r="S579" s="8"/>
      <c r="T579" s="10"/>
      <c r="U579" s="8"/>
    </row>
    <row r="580" spans="1:22">
      <c r="A580" s="60">
        <f t="shared" si="449"/>
        <v>5741</v>
      </c>
      <c r="B580" s="60">
        <f t="shared" si="449"/>
        <v>1421</v>
      </c>
      <c r="C580" s="61">
        <f t="shared" si="442"/>
        <v>4.0401125967628433</v>
      </c>
      <c r="D580" s="62">
        <v>0</v>
      </c>
      <c r="E580" s="62">
        <v>0</v>
      </c>
      <c r="F580" s="63">
        <v>0</v>
      </c>
      <c r="G580" s="64">
        <f t="shared" si="403"/>
        <v>29.185479299999997</v>
      </c>
      <c r="H580" s="61">
        <v>8.8952999999999989</v>
      </c>
      <c r="I580" s="61">
        <v>3.555299999999999</v>
      </c>
      <c r="J580" s="65">
        <f t="shared" si="443"/>
        <v>21.906500000000001</v>
      </c>
      <c r="K580" s="5">
        <f t="shared" si="450"/>
        <v>1.3962725620705363</v>
      </c>
      <c r="L580" s="5">
        <f t="shared" si="404"/>
        <v>-5.318800628387077E-3</v>
      </c>
      <c r="M580" s="5">
        <f t="shared" si="405"/>
        <v>-5.2723099132330198E-3</v>
      </c>
      <c r="N580" s="5">
        <f t="shared" si="406"/>
        <v>-9.2999999999996419E-3</v>
      </c>
      <c r="O580" s="5">
        <f t="shared" si="407"/>
        <v>-5.2999999999983061E-3</v>
      </c>
      <c r="P580" s="9">
        <f t="shared" si="408"/>
        <v>1.3752519282114537</v>
      </c>
      <c r="Q580" s="9"/>
      <c r="R580" s="9"/>
      <c r="U580" s="8"/>
    </row>
    <row r="581" spans="1:22">
      <c r="A581" s="60">
        <f t="shared" si="449"/>
        <v>5751</v>
      </c>
      <c r="B581" s="60">
        <f t="shared" si="449"/>
        <v>1431</v>
      </c>
      <c r="C581" s="61">
        <f t="shared" si="442"/>
        <v>4.0188679245283021</v>
      </c>
      <c r="D581" s="62">
        <v>0</v>
      </c>
      <c r="E581" s="62">
        <v>0</v>
      </c>
      <c r="F581" s="63">
        <v>0</v>
      </c>
      <c r="G581" s="64">
        <f t="shared" ref="G581:G644" si="456">H581*3.281</f>
        <v>29.168090000000003</v>
      </c>
      <c r="H581" s="61">
        <v>8.89</v>
      </c>
      <c r="I581" s="61">
        <v>3.5500000000000007</v>
      </c>
      <c r="J581" s="65">
        <f t="shared" si="443"/>
        <v>21.9177</v>
      </c>
      <c r="K581" s="5">
        <f t="shared" si="450"/>
        <v>1.3910002521573033</v>
      </c>
      <c r="L581" s="5">
        <f t="shared" ref="L581:L644" si="457">K581-K580</f>
        <v>-5.2723099132330198E-3</v>
      </c>
      <c r="M581" s="5">
        <f t="shared" ref="M581:M644" si="458">K582-K581</f>
        <v>-5.2264984244421164E-3</v>
      </c>
      <c r="N581" s="5">
        <f t="shared" ref="N581:N644" si="459">I581-I580</f>
        <v>-5.2999999999983061E-3</v>
      </c>
      <c r="O581" s="5">
        <f t="shared" ref="O581:O644" si="460">I582-I581</f>
        <v>-8.5000000000015064E-3</v>
      </c>
      <c r="P581" s="9">
        <f t="shared" ref="P581:P644" si="461">(((N581/L581)*M581)+((O581/M581)*L581))/(L581+M581)</f>
        <v>1.3171449526258003</v>
      </c>
      <c r="Q581" s="9"/>
      <c r="R581" s="5"/>
      <c r="S581" s="8"/>
      <c r="T581" s="10"/>
      <c r="U581" s="8"/>
    </row>
    <row r="582" spans="1:22">
      <c r="A582" s="60">
        <f t="shared" si="449"/>
        <v>5761</v>
      </c>
      <c r="B582" s="60">
        <f t="shared" si="449"/>
        <v>1441</v>
      </c>
      <c r="C582" s="61">
        <f t="shared" si="442"/>
        <v>3.9979181124219294</v>
      </c>
      <c r="D582" s="62">
        <v>0</v>
      </c>
      <c r="E582" s="62">
        <v>0</v>
      </c>
      <c r="F582" s="63">
        <v>0</v>
      </c>
      <c r="G582" s="64">
        <f t="shared" si="456"/>
        <v>29.1402015</v>
      </c>
      <c r="H582" s="61">
        <v>8.8814999999999991</v>
      </c>
      <c r="I582" s="61">
        <v>3.5414999999999992</v>
      </c>
      <c r="J582" s="65">
        <f t="shared" si="443"/>
        <v>21.9163</v>
      </c>
      <c r="K582" s="5">
        <f t="shared" si="450"/>
        <v>1.3857737537328612</v>
      </c>
      <c r="L582" s="5">
        <f t="shared" si="457"/>
        <v>-5.2264984244421164E-3</v>
      </c>
      <c r="M582" s="5">
        <f t="shared" si="458"/>
        <v>-5.1813519060825985E-3</v>
      </c>
      <c r="N582" s="5">
        <f t="shared" si="459"/>
        <v>-8.5000000000015064E-3</v>
      </c>
      <c r="O582" s="5">
        <f t="shared" si="460"/>
        <v>-8.0999999999988859E-3</v>
      </c>
      <c r="P582" s="9">
        <f t="shared" si="461"/>
        <v>1.5946765104879956</v>
      </c>
      <c r="Q582" s="9"/>
      <c r="R582" s="5"/>
      <c r="S582" s="8"/>
      <c r="T582" s="10"/>
      <c r="U582" s="8"/>
    </row>
    <row r="583" spans="1:22">
      <c r="A583" s="60">
        <f t="shared" si="449"/>
        <v>5771</v>
      </c>
      <c r="B583" s="60">
        <f t="shared" si="449"/>
        <v>1451</v>
      </c>
      <c r="C583" s="61">
        <f t="shared" si="442"/>
        <v>3.9772570640937284</v>
      </c>
      <c r="D583" s="62">
        <v>0</v>
      </c>
      <c r="E583" s="62">
        <v>0</v>
      </c>
      <c r="F583" s="63">
        <v>0</v>
      </c>
      <c r="G583" s="64">
        <f t="shared" si="456"/>
        <v>29.1136254</v>
      </c>
      <c r="H583" s="61">
        <v>8.8734000000000002</v>
      </c>
      <c r="I583" s="61">
        <v>3.5334000000000003</v>
      </c>
      <c r="J583" s="65">
        <f t="shared" si="443"/>
        <v>21.929300000000001</v>
      </c>
      <c r="K583" s="5">
        <f t="shared" si="450"/>
        <v>1.3805924018267786</v>
      </c>
      <c r="L583" s="5">
        <f t="shared" si="457"/>
        <v>-5.1813519060825985E-3</v>
      </c>
      <c r="M583" s="5">
        <f t="shared" si="458"/>
        <v>-5.1368564950020623E-3</v>
      </c>
      <c r="N583" s="5">
        <f t="shared" si="459"/>
        <v>-8.0999999999988859E-3</v>
      </c>
      <c r="O583" s="5">
        <f t="shared" si="460"/>
        <v>-4.9999999999990052E-3</v>
      </c>
      <c r="P583" s="9">
        <f t="shared" si="461"/>
        <v>1.267056240840378</v>
      </c>
      <c r="Q583" s="9"/>
      <c r="R583" s="5">
        <f t="shared" ref="R583" si="462">K591-K583</f>
        <v>-3.9900931696226216E-2</v>
      </c>
      <c r="S583" s="8">
        <f t="shared" ref="S583" si="463">K599-K591</f>
        <v>-3.7353741468800106E-2</v>
      </c>
      <c r="T583" s="10">
        <f t="shared" ref="T583" si="464">I591-I583</f>
        <v>-5.4400000000001114E-2</v>
      </c>
      <c r="U583" s="8">
        <f t="shared" ref="U583" si="465">I599-I591</f>
        <v>-6.0999999999999943E-2</v>
      </c>
      <c r="V583">
        <f t="shared" ref="V583" si="466">(((T583/R583)*S583)+((U583/S583)*R583))/(R583+S583)</f>
        <v>1.5026517944414941</v>
      </c>
    </row>
    <row r="584" spans="1:22">
      <c r="A584" s="60">
        <f t="shared" ref="A584:B599" si="467">A583+10</f>
        <v>5781</v>
      </c>
      <c r="B584" s="60">
        <f t="shared" si="467"/>
        <v>1461</v>
      </c>
      <c r="C584" s="61">
        <f t="shared" si="442"/>
        <v>3.9568788501026693</v>
      </c>
      <c r="D584" s="62">
        <v>0</v>
      </c>
      <c r="E584" s="62">
        <v>0</v>
      </c>
      <c r="F584" s="63">
        <v>0</v>
      </c>
      <c r="G584" s="64">
        <f t="shared" si="456"/>
        <v>29.097220400000005</v>
      </c>
      <c r="H584" s="61">
        <v>8.8684000000000012</v>
      </c>
      <c r="I584" s="61">
        <v>3.5284000000000013</v>
      </c>
      <c r="J584" s="65">
        <f t="shared" si="443"/>
        <v>21.9392</v>
      </c>
      <c r="K584" s="5">
        <f t="shared" si="450"/>
        <v>1.3754555453317765</v>
      </c>
      <c r="L584" s="5">
        <f t="shared" si="457"/>
        <v>-5.1368564950020623E-3</v>
      </c>
      <c r="M584" s="5">
        <f t="shared" si="458"/>
        <v>-5.09299870742419E-3</v>
      </c>
      <c r="N584" s="5">
        <f t="shared" si="459"/>
        <v>-4.9999999999990052E-3</v>
      </c>
      <c r="O584" s="5">
        <f t="shared" si="460"/>
        <v>-1.1800000000000921E-2</v>
      </c>
      <c r="P584" s="9">
        <f t="shared" si="461"/>
        <v>1.6480120899698378</v>
      </c>
      <c r="Q584" s="9"/>
      <c r="R584" s="5"/>
      <c r="S584" s="8"/>
      <c r="T584" s="10"/>
      <c r="U584" s="8"/>
    </row>
    <row r="585" spans="1:22">
      <c r="A585" s="60">
        <f t="shared" si="467"/>
        <v>5791</v>
      </c>
      <c r="B585" s="60">
        <f t="shared" si="467"/>
        <v>1471</v>
      </c>
      <c r="C585" s="61">
        <f t="shared" si="442"/>
        <v>3.9367777022433716</v>
      </c>
      <c r="D585" s="62">
        <v>0</v>
      </c>
      <c r="E585" s="62">
        <v>0</v>
      </c>
      <c r="F585" s="63">
        <v>0</v>
      </c>
      <c r="G585" s="64">
        <f t="shared" si="456"/>
        <v>29.058504600000003</v>
      </c>
      <c r="H585" s="61">
        <v>8.8566000000000003</v>
      </c>
      <c r="I585" s="61">
        <v>3.5166000000000004</v>
      </c>
      <c r="J585" s="65">
        <f t="shared" si="443"/>
        <v>21.944600000000001</v>
      </c>
      <c r="K585" s="5">
        <f t="shared" si="450"/>
        <v>1.3703625466243523</v>
      </c>
      <c r="L585" s="5">
        <f t="shared" si="457"/>
        <v>-5.09299870742419E-3</v>
      </c>
      <c r="M585" s="5">
        <f t="shared" si="458"/>
        <v>-5.0497654260868163E-3</v>
      </c>
      <c r="N585" s="5">
        <f t="shared" si="459"/>
        <v>-1.1800000000000921E-2</v>
      </c>
      <c r="O585" s="5">
        <f t="shared" si="460"/>
        <v>-9.3999999999994088E-3</v>
      </c>
      <c r="P585" s="9">
        <f t="shared" si="461"/>
        <v>2.0882187374989036</v>
      </c>
      <c r="Q585" s="9"/>
      <c r="R585" s="9"/>
      <c r="U585" s="8"/>
    </row>
    <row r="586" spans="1:22">
      <c r="A586" s="60">
        <f t="shared" si="467"/>
        <v>5801</v>
      </c>
      <c r="B586" s="60">
        <f t="shared" si="467"/>
        <v>1481</v>
      </c>
      <c r="C586" s="61">
        <f t="shared" si="442"/>
        <v>3.9169480081026333</v>
      </c>
      <c r="D586" s="62">
        <v>0</v>
      </c>
      <c r="E586" s="62">
        <v>0</v>
      </c>
      <c r="F586" s="63">
        <v>0</v>
      </c>
      <c r="G586" s="64">
        <f t="shared" si="456"/>
        <v>29.027663200000003</v>
      </c>
      <c r="H586" s="61">
        <v>8.8472000000000008</v>
      </c>
      <c r="I586" s="61">
        <v>3.507200000000001</v>
      </c>
      <c r="J586" s="65">
        <f t="shared" si="443"/>
        <v>21.956600000000002</v>
      </c>
      <c r="K586" s="5">
        <f t="shared" si="450"/>
        <v>1.3653127811982655</v>
      </c>
      <c r="L586" s="5">
        <f t="shared" si="457"/>
        <v>-5.0497654260868163E-3</v>
      </c>
      <c r="M586" s="5">
        <f t="shared" si="458"/>
        <v>-5.0071438878984686E-3</v>
      </c>
      <c r="N586" s="5">
        <f t="shared" si="459"/>
        <v>-9.3999999999994088E-3</v>
      </c>
      <c r="O586" s="5">
        <f t="shared" si="460"/>
        <v>-1.0500000000000398E-2</v>
      </c>
      <c r="P586" s="9">
        <f t="shared" si="461"/>
        <v>1.9797373211068836</v>
      </c>
      <c r="Q586" s="9"/>
      <c r="R586" s="5"/>
      <c r="S586" s="8"/>
      <c r="T586" s="10"/>
      <c r="U586" s="8"/>
    </row>
    <row r="587" spans="1:22">
      <c r="A587" s="60">
        <f t="shared" si="467"/>
        <v>5811</v>
      </c>
      <c r="B587" s="60">
        <f t="shared" si="467"/>
        <v>1491</v>
      </c>
      <c r="C587" s="61">
        <f t="shared" si="442"/>
        <v>3.8973843058350099</v>
      </c>
      <c r="D587" s="62">
        <v>0</v>
      </c>
      <c r="E587" s="62">
        <v>0</v>
      </c>
      <c r="F587" s="63">
        <v>0</v>
      </c>
      <c r="G587" s="64">
        <f t="shared" si="456"/>
        <v>28.993212700000004</v>
      </c>
      <c r="H587" s="61">
        <v>8.8367000000000004</v>
      </c>
      <c r="I587" s="61">
        <v>3.4967000000000006</v>
      </c>
      <c r="J587" s="65">
        <f t="shared" si="443"/>
        <v>21.956</v>
      </c>
      <c r="K587" s="5">
        <f t="shared" si="450"/>
        <v>1.360305637310367</v>
      </c>
      <c r="L587" s="5">
        <f t="shared" si="457"/>
        <v>-5.0071438878984686E-3</v>
      </c>
      <c r="M587" s="5">
        <f t="shared" si="458"/>
        <v>-4.9651216720936198E-3</v>
      </c>
      <c r="N587" s="5">
        <f t="shared" si="459"/>
        <v>-1.0500000000000398E-2</v>
      </c>
      <c r="O587" s="5">
        <f t="shared" si="460"/>
        <v>-1.0500000000000398E-2</v>
      </c>
      <c r="P587" s="9">
        <f t="shared" si="461"/>
        <v>2.1059152187626702</v>
      </c>
      <c r="Q587" s="9"/>
      <c r="R587" s="5"/>
      <c r="S587" s="8"/>
      <c r="T587" s="10"/>
      <c r="U587" s="8"/>
    </row>
    <row r="588" spans="1:22">
      <c r="A588" s="60">
        <f t="shared" si="467"/>
        <v>5821</v>
      </c>
      <c r="B588" s="60">
        <f t="shared" si="467"/>
        <v>1501</v>
      </c>
      <c r="C588" s="61">
        <f t="shared" si="442"/>
        <v>3.878081279147235</v>
      </c>
      <c r="D588" s="62">
        <v>0</v>
      </c>
      <c r="E588" s="62">
        <v>0</v>
      </c>
      <c r="F588" s="63">
        <v>0</v>
      </c>
      <c r="G588" s="64">
        <f t="shared" si="456"/>
        <v>28.958762200000002</v>
      </c>
      <c r="H588" s="61">
        <v>8.8262</v>
      </c>
      <c r="I588" s="61">
        <v>3.4862000000000002</v>
      </c>
      <c r="J588" s="65">
        <f t="shared" si="443"/>
        <v>21.964199999999998</v>
      </c>
      <c r="K588" s="5">
        <f t="shared" si="450"/>
        <v>1.3553405156382734</v>
      </c>
      <c r="L588" s="5">
        <f t="shared" si="457"/>
        <v>-4.9651216720936198E-3</v>
      </c>
      <c r="M588" s="5">
        <f t="shared" si="458"/>
        <v>-4.9236866888568986E-3</v>
      </c>
      <c r="N588" s="5">
        <f t="shared" si="459"/>
        <v>-1.0500000000000398E-2</v>
      </c>
      <c r="O588" s="5">
        <f t="shared" si="460"/>
        <v>2.2999999999981924E-3</v>
      </c>
      <c r="P588" s="9">
        <f t="shared" si="461"/>
        <v>0.81840192369772635</v>
      </c>
      <c r="Q588" s="9"/>
      <c r="R588" s="9"/>
      <c r="U588" s="8"/>
    </row>
    <row r="589" spans="1:22">
      <c r="A589" s="60">
        <f t="shared" si="467"/>
        <v>5831</v>
      </c>
      <c r="B589" s="60">
        <f t="shared" si="467"/>
        <v>1511</v>
      </c>
      <c r="C589" s="61">
        <f t="shared" si="442"/>
        <v>3.8590337524818001</v>
      </c>
      <c r="D589" s="62">
        <v>0</v>
      </c>
      <c r="E589" s="62">
        <v>0</v>
      </c>
      <c r="F589" s="63">
        <v>0</v>
      </c>
      <c r="G589" s="64">
        <f t="shared" si="456"/>
        <v>28.966308499999997</v>
      </c>
      <c r="H589" s="61">
        <v>8.8284999999999982</v>
      </c>
      <c r="I589" s="61">
        <v>3.4884999999999984</v>
      </c>
      <c r="J589" s="65">
        <f t="shared" si="443"/>
        <v>21.976599999999998</v>
      </c>
      <c r="K589" s="5">
        <f t="shared" si="450"/>
        <v>1.3504168289494165</v>
      </c>
      <c r="L589" s="5">
        <f t="shared" si="457"/>
        <v>-4.9236866888568986E-3</v>
      </c>
      <c r="M589" s="5">
        <f t="shared" si="458"/>
        <v>-4.8828271684000502E-3</v>
      </c>
      <c r="N589" s="5">
        <f t="shared" si="459"/>
        <v>2.2999999999981924E-3</v>
      </c>
      <c r="O589" s="5">
        <f t="shared" si="460"/>
        <v>-6.2999999999995282E-3</v>
      </c>
      <c r="P589" s="9">
        <f t="shared" si="461"/>
        <v>0.41521433424095777</v>
      </c>
      <c r="Q589" s="9"/>
      <c r="R589" s="5"/>
      <c r="S589" s="8"/>
      <c r="T589" s="10"/>
      <c r="U589" s="8"/>
    </row>
    <row r="590" spans="1:22">
      <c r="A590" s="60">
        <f t="shared" si="467"/>
        <v>5841</v>
      </c>
      <c r="B590" s="60">
        <f t="shared" si="467"/>
        <v>1521</v>
      </c>
      <c r="C590" s="61">
        <f t="shared" si="442"/>
        <v>3.8402366863905324</v>
      </c>
      <c r="D590" s="62">
        <v>0</v>
      </c>
      <c r="E590" s="62">
        <v>0</v>
      </c>
      <c r="F590" s="63">
        <v>0</v>
      </c>
      <c r="G590" s="64">
        <f t="shared" si="456"/>
        <v>28.945638199999998</v>
      </c>
      <c r="H590" s="61">
        <v>8.8221999999999987</v>
      </c>
      <c r="I590" s="61">
        <v>3.4821999999999989</v>
      </c>
      <c r="J590" s="65">
        <f t="shared" si="443"/>
        <v>21.971999999999998</v>
      </c>
      <c r="K590" s="5">
        <f t="shared" si="450"/>
        <v>1.3455340017810165</v>
      </c>
      <c r="L590" s="5">
        <f t="shared" si="457"/>
        <v>-4.8828271684000502E-3</v>
      </c>
      <c r="M590" s="5">
        <f t="shared" si="458"/>
        <v>-4.8425316504641103E-3</v>
      </c>
      <c r="N590" s="5">
        <f t="shared" si="459"/>
        <v>-6.2999999999995282E-3</v>
      </c>
      <c r="O590" s="5">
        <f t="shared" si="460"/>
        <v>-3.1999999999996476E-3</v>
      </c>
      <c r="P590" s="9">
        <f t="shared" si="461"/>
        <v>0.97421978769267858</v>
      </c>
      <c r="Q590" s="9"/>
      <c r="R590" s="5"/>
      <c r="S590" s="8"/>
      <c r="T590" s="10"/>
      <c r="U590" s="8"/>
    </row>
    <row r="591" spans="1:22">
      <c r="A591" s="60">
        <f t="shared" si="467"/>
        <v>5851</v>
      </c>
      <c r="B591" s="60">
        <f t="shared" si="467"/>
        <v>1531</v>
      </c>
      <c r="C591" s="61">
        <f t="shared" si="442"/>
        <v>3.8216851730894841</v>
      </c>
      <c r="D591" s="62">
        <v>0</v>
      </c>
      <c r="E591" s="62">
        <v>0</v>
      </c>
      <c r="F591" s="63">
        <v>0</v>
      </c>
      <c r="G591" s="64">
        <f t="shared" si="456"/>
        <v>28.935138999999999</v>
      </c>
      <c r="H591" s="61">
        <v>8.8189999999999991</v>
      </c>
      <c r="I591" s="61">
        <v>3.4789999999999992</v>
      </c>
      <c r="J591" s="65">
        <f t="shared" si="443"/>
        <v>21.9819</v>
      </c>
      <c r="K591" s="5">
        <f t="shared" si="450"/>
        <v>1.3406914701305523</v>
      </c>
      <c r="L591" s="5">
        <f t="shared" si="457"/>
        <v>-4.8425316504641103E-3</v>
      </c>
      <c r="M591" s="5">
        <f t="shared" si="458"/>
        <v>-4.8027889742390251E-3</v>
      </c>
      <c r="N591" s="5">
        <f t="shared" si="459"/>
        <v>-3.1999999999996476E-3</v>
      </c>
      <c r="O591" s="5">
        <f t="shared" si="460"/>
        <v>-5.0999999999987722E-3</v>
      </c>
      <c r="P591" s="9">
        <f t="shared" si="461"/>
        <v>0.86217348117155235</v>
      </c>
      <c r="Q591" s="9"/>
      <c r="R591" s="5">
        <f t="shared" ref="R591" si="468">K599-K591</f>
        <v>-3.7353741468800106E-2</v>
      </c>
      <c r="S591" s="8">
        <f t="shared" ref="S591" si="469">K607-K599</f>
        <v>-3.5066674521170516E-2</v>
      </c>
      <c r="T591" s="10">
        <f t="shared" ref="T591" si="470">I599-I591</f>
        <v>-6.0999999999999943E-2</v>
      </c>
      <c r="U591" s="8">
        <f t="shared" ref="U591" si="471">I607-I599</f>
        <v>-4.9099999999999255E-2</v>
      </c>
      <c r="V591">
        <f t="shared" ref="V591" si="472">(((T591/R591)*S591)+((U591/S591)*R591))/(R591+S591)</f>
        <v>1.5129361511409676</v>
      </c>
    </row>
    <row r="592" spans="1:22">
      <c r="A592" s="60">
        <f t="shared" si="467"/>
        <v>5861</v>
      </c>
      <c r="B592" s="60">
        <f t="shared" si="467"/>
        <v>1541</v>
      </c>
      <c r="C592" s="61">
        <f t="shared" si="442"/>
        <v>3.8033744321868914</v>
      </c>
      <c r="D592" s="62">
        <v>0</v>
      </c>
      <c r="E592" s="62">
        <v>0</v>
      </c>
      <c r="F592" s="63">
        <v>0</v>
      </c>
      <c r="G592" s="64">
        <f t="shared" si="456"/>
        <v>28.918405900000003</v>
      </c>
      <c r="H592" s="61">
        <v>8.8139000000000003</v>
      </c>
      <c r="I592" s="61">
        <v>3.4739000000000004</v>
      </c>
      <c r="J592" s="65">
        <f t="shared" si="443"/>
        <v>21.986799999999999</v>
      </c>
      <c r="K592" s="5">
        <f t="shared" si="450"/>
        <v>1.3358886811563133</v>
      </c>
      <c r="L592" s="5">
        <f t="shared" si="457"/>
        <v>-4.8027889742390251E-3</v>
      </c>
      <c r="M592" s="5">
        <f t="shared" si="458"/>
        <v>-4.7635882686662967E-3</v>
      </c>
      <c r="N592" s="5">
        <f t="shared" si="459"/>
        <v>-5.0999999999987722E-3</v>
      </c>
      <c r="O592" s="5">
        <f t="shared" si="460"/>
        <v>1.5999999999998238E-3</v>
      </c>
      <c r="P592" s="9">
        <f t="shared" si="461"/>
        <v>0.36013702651040502</v>
      </c>
      <c r="Q592" s="9"/>
      <c r="R592" s="5"/>
      <c r="S592" s="8"/>
      <c r="T592" s="10"/>
      <c r="U592" s="8"/>
    </row>
    <row r="593" spans="1:22">
      <c r="A593" s="60">
        <f t="shared" si="467"/>
        <v>5871</v>
      </c>
      <c r="B593" s="60">
        <f t="shared" si="467"/>
        <v>1551</v>
      </c>
      <c r="C593" s="61">
        <f t="shared" si="442"/>
        <v>3.7852998065764023</v>
      </c>
      <c r="D593" s="62">
        <v>0</v>
      </c>
      <c r="E593" s="62">
        <v>0</v>
      </c>
      <c r="F593" s="63">
        <v>0</v>
      </c>
      <c r="G593" s="64">
        <f t="shared" si="456"/>
        <v>28.923655500000002</v>
      </c>
      <c r="H593" s="61">
        <v>8.8155000000000001</v>
      </c>
      <c r="I593" s="61">
        <v>3.4755000000000003</v>
      </c>
      <c r="J593" s="65">
        <f t="shared" si="443"/>
        <v>21.990300000000001</v>
      </c>
      <c r="K593" s="5">
        <f t="shared" si="450"/>
        <v>1.331125092887647</v>
      </c>
      <c r="L593" s="5">
        <f t="shared" si="457"/>
        <v>-4.7635882686662967E-3</v>
      </c>
      <c r="M593" s="5">
        <f t="shared" si="458"/>
        <v>-4.724918943123102E-3</v>
      </c>
      <c r="N593" s="5">
        <f t="shared" si="459"/>
        <v>1.5999999999998238E-3</v>
      </c>
      <c r="O593" s="5">
        <f t="shared" si="460"/>
        <v>-2.2200000000001552E-2</v>
      </c>
      <c r="P593" s="9">
        <f t="shared" si="461"/>
        <v>2.1915645321649393</v>
      </c>
      <c r="Q593" s="9"/>
      <c r="R593" s="9"/>
      <c r="U593" s="8"/>
    </row>
    <row r="594" spans="1:22">
      <c r="A594" s="60">
        <f t="shared" si="467"/>
        <v>5881</v>
      </c>
      <c r="B594" s="60">
        <f t="shared" si="467"/>
        <v>1561</v>
      </c>
      <c r="C594" s="61">
        <f t="shared" si="442"/>
        <v>3.7674567584881484</v>
      </c>
      <c r="D594" s="62">
        <v>0</v>
      </c>
      <c r="E594" s="62">
        <v>0</v>
      </c>
      <c r="F594" s="63">
        <v>0</v>
      </c>
      <c r="G594" s="64">
        <f t="shared" si="456"/>
        <v>28.850817299999996</v>
      </c>
      <c r="H594" s="61">
        <v>8.7932999999999986</v>
      </c>
      <c r="I594" s="61">
        <v>3.4532999999999987</v>
      </c>
      <c r="J594" s="65">
        <f t="shared" si="443"/>
        <v>21.9862</v>
      </c>
      <c r="K594" s="5">
        <f t="shared" si="450"/>
        <v>1.3264001739445239</v>
      </c>
      <c r="L594" s="5">
        <f t="shared" si="457"/>
        <v>-4.724918943123102E-3</v>
      </c>
      <c r="M594" s="5">
        <f t="shared" si="458"/>
        <v>-4.6867706784576857E-3</v>
      </c>
      <c r="N594" s="5">
        <f t="shared" si="459"/>
        <v>-2.2200000000001552E-2</v>
      </c>
      <c r="O594" s="5">
        <f t="shared" si="460"/>
        <v>-8.3999999999981867E-3</v>
      </c>
      <c r="P594" s="9">
        <f t="shared" si="461"/>
        <v>3.2394962209936211</v>
      </c>
      <c r="Q594" s="9"/>
      <c r="R594" s="5"/>
      <c r="S594" s="8"/>
      <c r="T594" s="10"/>
      <c r="U594" s="8"/>
    </row>
    <row r="595" spans="1:22">
      <c r="A595" s="60">
        <f t="shared" si="467"/>
        <v>5891</v>
      </c>
      <c r="B595" s="60">
        <f t="shared" si="467"/>
        <v>1571</v>
      </c>
      <c r="C595" s="61">
        <f t="shared" si="442"/>
        <v>3.749840865690643</v>
      </c>
      <c r="D595" s="62">
        <v>0</v>
      </c>
      <c r="E595" s="62">
        <v>0</v>
      </c>
      <c r="F595" s="63">
        <v>0</v>
      </c>
      <c r="G595" s="64">
        <f t="shared" si="456"/>
        <v>28.823256900000004</v>
      </c>
      <c r="H595" s="61">
        <v>8.7849000000000004</v>
      </c>
      <c r="I595" s="61">
        <v>3.4449000000000005</v>
      </c>
      <c r="J595" s="65">
        <f t="shared" si="443"/>
        <v>21.996100000000002</v>
      </c>
      <c r="K595" s="5">
        <f t="shared" si="450"/>
        <v>1.3217134032660662</v>
      </c>
      <c r="L595" s="5">
        <f t="shared" si="457"/>
        <v>-4.6867706784576857E-3</v>
      </c>
      <c r="M595" s="5">
        <f t="shared" si="458"/>
        <v>-4.6491334183695887E-3</v>
      </c>
      <c r="N595" s="5">
        <f t="shared" si="459"/>
        <v>-8.3999999999981867E-3</v>
      </c>
      <c r="O595" s="5">
        <f t="shared" si="460"/>
        <v>5.7000000000009265E-3</v>
      </c>
      <c r="P595" s="9">
        <f t="shared" si="461"/>
        <v>0.27703786497999688</v>
      </c>
      <c r="Q595" s="9"/>
      <c r="R595" s="5"/>
      <c r="S595" s="8"/>
      <c r="T595" s="10"/>
      <c r="U595" s="8"/>
    </row>
    <row r="596" spans="1:22">
      <c r="A596" s="60">
        <f t="shared" si="467"/>
        <v>5901</v>
      </c>
      <c r="B596" s="60">
        <f t="shared" si="467"/>
        <v>1581</v>
      </c>
      <c r="C596" s="61">
        <f t="shared" si="442"/>
        <v>3.7324478178368121</v>
      </c>
      <c r="D596" s="62">
        <v>0</v>
      </c>
      <c r="E596" s="62">
        <v>0</v>
      </c>
      <c r="F596" s="63">
        <v>0</v>
      </c>
      <c r="G596" s="64">
        <f t="shared" si="456"/>
        <v>28.841958600000005</v>
      </c>
      <c r="H596" s="61">
        <v>8.7906000000000013</v>
      </c>
      <c r="I596" s="61">
        <v>3.4506000000000014</v>
      </c>
      <c r="J596" s="65">
        <f t="shared" si="443"/>
        <v>22.006800000000002</v>
      </c>
      <c r="K596" s="5">
        <f t="shared" si="450"/>
        <v>1.3170642698476966</v>
      </c>
      <c r="L596" s="5">
        <f t="shared" si="457"/>
        <v>-4.6491334183695887E-3</v>
      </c>
      <c r="M596" s="5">
        <f t="shared" si="458"/>
        <v>-4.6119973611140619E-3</v>
      </c>
      <c r="N596" s="5">
        <f t="shared" si="459"/>
        <v>5.7000000000009265E-3</v>
      </c>
      <c r="O596" s="5">
        <f t="shared" si="460"/>
        <v>-6.8000000000019156E-3</v>
      </c>
      <c r="P596" s="9">
        <f t="shared" si="461"/>
        <v>0.12960448431853699</v>
      </c>
      <c r="Q596" s="9"/>
      <c r="R596" s="9"/>
      <c r="U596" s="8"/>
    </row>
    <row r="597" spans="1:22">
      <c r="A597" s="60">
        <f t="shared" si="467"/>
        <v>5911</v>
      </c>
      <c r="B597" s="60">
        <f t="shared" si="467"/>
        <v>1591</v>
      </c>
      <c r="C597" s="61">
        <f t="shared" si="442"/>
        <v>3.7152734129478318</v>
      </c>
      <c r="D597" s="62">
        <v>0</v>
      </c>
      <c r="E597" s="62">
        <v>0</v>
      </c>
      <c r="F597" s="63">
        <v>0</v>
      </c>
      <c r="G597" s="64">
        <f t="shared" si="456"/>
        <v>28.819647799999998</v>
      </c>
      <c r="H597" s="61">
        <v>8.7837999999999994</v>
      </c>
      <c r="I597" s="61">
        <v>3.4437999999999995</v>
      </c>
      <c r="J597" s="65">
        <f t="shared" si="443"/>
        <v>22.000399999999999</v>
      </c>
      <c r="K597" s="5">
        <f t="shared" si="450"/>
        <v>1.3124522724865826</v>
      </c>
      <c r="L597" s="5">
        <f t="shared" si="457"/>
        <v>-4.6119973611140619E-3</v>
      </c>
      <c r="M597" s="5">
        <f t="shared" si="458"/>
        <v>-4.5753529515211167E-3</v>
      </c>
      <c r="N597" s="5">
        <f t="shared" si="459"/>
        <v>-6.8000000000019156E-3</v>
      </c>
      <c r="O597" s="5">
        <f t="shared" si="460"/>
        <v>-1.3300000000000978E-2</v>
      </c>
      <c r="P597" s="9">
        <f t="shared" si="461"/>
        <v>2.1935042332469945</v>
      </c>
      <c r="Q597" s="9"/>
      <c r="R597" s="5"/>
      <c r="S597" s="8"/>
      <c r="T597" s="10"/>
      <c r="U597" s="8"/>
    </row>
    <row r="598" spans="1:22">
      <c r="A598" s="60">
        <f t="shared" si="467"/>
        <v>5921</v>
      </c>
      <c r="B598" s="60">
        <f t="shared" si="467"/>
        <v>1601</v>
      </c>
      <c r="C598" s="61">
        <f t="shared" si="442"/>
        <v>3.698313554028732</v>
      </c>
      <c r="D598" s="62">
        <v>0</v>
      </c>
      <c r="E598" s="62">
        <v>0</v>
      </c>
      <c r="F598" s="63">
        <v>0</v>
      </c>
      <c r="G598" s="64">
        <f t="shared" si="456"/>
        <v>28.776010499999995</v>
      </c>
      <c r="H598" s="61">
        <v>8.7704999999999984</v>
      </c>
      <c r="I598" s="61">
        <v>3.4304999999999986</v>
      </c>
      <c r="J598" s="65">
        <f t="shared" si="443"/>
        <v>21.999299999999998</v>
      </c>
      <c r="K598" s="5">
        <f t="shared" si="450"/>
        <v>1.3078769195350615</v>
      </c>
      <c r="L598" s="5">
        <f t="shared" si="457"/>
        <v>-4.5753529515211167E-3</v>
      </c>
      <c r="M598" s="5">
        <f t="shared" si="458"/>
        <v>-4.539190873309229E-3</v>
      </c>
      <c r="N598" s="5">
        <f t="shared" si="459"/>
        <v>-1.3300000000000978E-2</v>
      </c>
      <c r="O598" s="5">
        <f t="shared" si="460"/>
        <v>-1.2499999999999289E-2</v>
      </c>
      <c r="P598" s="9">
        <f t="shared" si="461"/>
        <v>2.8300334751462559</v>
      </c>
      <c r="Q598" s="9"/>
      <c r="R598" s="5"/>
      <c r="S598" s="8"/>
      <c r="T598" s="10"/>
      <c r="U598" s="8"/>
    </row>
    <row r="599" spans="1:22">
      <c r="A599" s="60">
        <f t="shared" si="467"/>
        <v>5931</v>
      </c>
      <c r="B599" s="60">
        <f t="shared" si="467"/>
        <v>1611</v>
      </c>
      <c r="C599" s="61">
        <f t="shared" si="442"/>
        <v>3.6815642458100557</v>
      </c>
      <c r="D599" s="62">
        <v>0</v>
      </c>
      <c r="E599" s="62">
        <v>0</v>
      </c>
      <c r="F599" s="63">
        <v>0</v>
      </c>
      <c r="G599" s="64">
        <f t="shared" si="456"/>
        <v>28.734997999999997</v>
      </c>
      <c r="H599" s="61">
        <v>8.7579999999999991</v>
      </c>
      <c r="I599" s="61">
        <v>3.4179999999999993</v>
      </c>
      <c r="J599" s="65">
        <f t="shared" si="443"/>
        <v>21.995999999999999</v>
      </c>
      <c r="K599" s="5">
        <f t="shared" si="450"/>
        <v>1.3033377286617522</v>
      </c>
      <c r="L599" s="5">
        <f t="shared" si="457"/>
        <v>-4.539190873309229E-3</v>
      </c>
      <c r="M599" s="5">
        <f t="shared" si="458"/>
        <v>-4.5035020416868132E-3</v>
      </c>
      <c r="N599" s="5">
        <f t="shared" si="459"/>
        <v>-1.2499999999999289E-2</v>
      </c>
      <c r="O599" s="5">
        <f t="shared" si="460"/>
        <v>-1.0999999999974364E-3</v>
      </c>
      <c r="P599" s="9">
        <f t="shared" si="461"/>
        <v>1.4940723479686131</v>
      </c>
      <c r="Q599" s="9"/>
      <c r="R599" s="5">
        <f t="shared" ref="R599" si="473">K607-K599</f>
        <v>-3.5066674521170516E-2</v>
      </c>
      <c r="S599" s="8">
        <f t="shared" ref="S599" si="474">K615-K607</f>
        <v>-3.3003141086930698E-2</v>
      </c>
      <c r="T599" s="10">
        <f t="shared" ref="T599" si="475">I607-I599</f>
        <v>-4.9099999999999255E-2</v>
      </c>
      <c r="U599" s="8">
        <f t="shared" ref="U599" si="476">I615-I607</f>
        <v>-6.980000000000075E-2</v>
      </c>
      <c r="V599">
        <f t="shared" ref="V599" si="477">(((T599/R599)*S599)+((U599/S599)*R599))/(R599+S599)</f>
        <v>1.7684039675506655</v>
      </c>
    </row>
    <row r="600" spans="1:22">
      <c r="A600" s="60">
        <f t="shared" ref="A600:B615" si="478">A599+10</f>
        <v>5941</v>
      </c>
      <c r="B600" s="60">
        <f t="shared" si="478"/>
        <v>1621</v>
      </c>
      <c r="C600" s="61">
        <f t="shared" si="442"/>
        <v>3.6650215916101172</v>
      </c>
      <c r="D600" s="62">
        <v>0</v>
      </c>
      <c r="E600" s="62">
        <v>0</v>
      </c>
      <c r="F600" s="63">
        <v>0</v>
      </c>
      <c r="G600" s="64">
        <f t="shared" si="456"/>
        <v>28.731388900000006</v>
      </c>
      <c r="H600" s="61">
        <v>8.7569000000000017</v>
      </c>
      <c r="I600" s="61">
        <v>3.4169000000000018</v>
      </c>
      <c r="J600" s="65">
        <f t="shared" si="443"/>
        <v>22.031000000000002</v>
      </c>
      <c r="K600" s="5">
        <f t="shared" si="450"/>
        <v>1.2988342266200654</v>
      </c>
      <c r="L600" s="5">
        <f t="shared" si="457"/>
        <v>-4.5035020416868132E-3</v>
      </c>
      <c r="M600" s="5">
        <f t="shared" si="458"/>
        <v>-4.4682775962272547E-3</v>
      </c>
      <c r="N600" s="5">
        <f t="shared" si="459"/>
        <v>-1.0999999999974364E-3</v>
      </c>
      <c r="O600" s="5">
        <f t="shared" si="460"/>
        <v>-1.0800000000003251E-2</v>
      </c>
      <c r="P600" s="9">
        <f t="shared" si="461"/>
        <v>1.3349118689835211</v>
      </c>
      <c r="Q600" s="9"/>
      <c r="R600" s="5"/>
      <c r="S600" s="8"/>
      <c r="T600" s="10"/>
      <c r="U600" s="8"/>
    </row>
    <row r="601" spans="1:22">
      <c r="A601" s="60">
        <f t="shared" si="478"/>
        <v>5951</v>
      </c>
      <c r="B601" s="60">
        <f t="shared" si="478"/>
        <v>1631</v>
      </c>
      <c r="C601" s="61">
        <f t="shared" si="442"/>
        <v>3.6486817903126916</v>
      </c>
      <c r="D601" s="62">
        <v>0</v>
      </c>
      <c r="E601" s="62">
        <v>0</v>
      </c>
      <c r="F601" s="63">
        <v>0</v>
      </c>
      <c r="G601" s="64">
        <f t="shared" si="456"/>
        <v>28.695954099999994</v>
      </c>
      <c r="H601" s="61">
        <v>8.7460999999999984</v>
      </c>
      <c r="I601" s="61">
        <v>3.4060999999999986</v>
      </c>
      <c r="J601" s="65">
        <f t="shared" si="443"/>
        <v>22.045099999999998</v>
      </c>
      <c r="K601" s="5">
        <f t="shared" si="450"/>
        <v>1.2943659490238382</v>
      </c>
      <c r="L601" s="5">
        <f t="shared" si="457"/>
        <v>-4.4682775962272547E-3</v>
      </c>
      <c r="M601" s="5">
        <f t="shared" si="458"/>
        <v>-4.4335088940026246E-3</v>
      </c>
      <c r="N601" s="5">
        <f t="shared" si="459"/>
        <v>-1.0800000000003251E-2</v>
      </c>
      <c r="O601" s="5">
        <f t="shared" si="460"/>
        <v>-6.699999999998596E-3</v>
      </c>
      <c r="P601" s="9">
        <f t="shared" si="461"/>
        <v>1.9623595578481572</v>
      </c>
      <c r="Q601" s="9"/>
      <c r="R601" s="9"/>
      <c r="U601" s="8"/>
    </row>
    <row r="602" spans="1:22">
      <c r="A602" s="60">
        <f t="shared" si="478"/>
        <v>5961</v>
      </c>
      <c r="B602" s="60">
        <f t="shared" si="478"/>
        <v>1641</v>
      </c>
      <c r="C602" s="61">
        <f t="shared" si="442"/>
        <v>3.6325411334552102</v>
      </c>
      <c r="D602" s="62">
        <v>0</v>
      </c>
      <c r="E602" s="62">
        <v>0</v>
      </c>
      <c r="F602" s="63">
        <v>0</v>
      </c>
      <c r="G602" s="64">
        <f t="shared" si="456"/>
        <v>28.673971399999999</v>
      </c>
      <c r="H602" s="61">
        <v>8.7393999999999998</v>
      </c>
      <c r="I602" s="61">
        <v>3.3994</v>
      </c>
      <c r="J602" s="65">
        <f t="shared" si="443"/>
        <v>22.049700000000001</v>
      </c>
      <c r="K602" s="5">
        <f t="shared" si="450"/>
        <v>1.2899324401298355</v>
      </c>
      <c r="L602" s="5">
        <f t="shared" si="457"/>
        <v>-4.4335088940026246E-3</v>
      </c>
      <c r="M602" s="5">
        <f t="shared" si="458"/>
        <v>-4.3991875029711913E-3</v>
      </c>
      <c r="N602" s="5">
        <f t="shared" si="459"/>
        <v>-6.699999999998596E-3</v>
      </c>
      <c r="O602" s="5">
        <f t="shared" si="460"/>
        <v>-9.0000000000003411E-3</v>
      </c>
      <c r="P602" s="9">
        <f t="shared" si="461"/>
        <v>1.7795640185999415</v>
      </c>
      <c r="Q602" s="9"/>
      <c r="R602" s="5"/>
      <c r="S602" s="8"/>
      <c r="T602" s="10"/>
      <c r="U602" s="8"/>
    </row>
    <row r="603" spans="1:22">
      <c r="A603" s="60">
        <f t="shared" si="478"/>
        <v>5971</v>
      </c>
      <c r="B603" s="60">
        <f t="shared" si="478"/>
        <v>1651</v>
      </c>
      <c r="C603" s="61">
        <f t="shared" si="442"/>
        <v>3.6165960024227739</v>
      </c>
      <c r="D603" s="62">
        <v>0</v>
      </c>
      <c r="E603" s="62">
        <v>0</v>
      </c>
      <c r="F603" s="63">
        <v>0</v>
      </c>
      <c r="G603" s="64">
        <f t="shared" si="456"/>
        <v>28.644442399999999</v>
      </c>
      <c r="H603" s="61">
        <v>8.7303999999999995</v>
      </c>
      <c r="I603" s="61">
        <v>3.3903999999999996</v>
      </c>
      <c r="J603" s="65">
        <f t="shared" si="443"/>
        <v>22.040800000000001</v>
      </c>
      <c r="K603" s="5">
        <f t="shared" si="450"/>
        <v>1.2855332526268644</v>
      </c>
      <c r="L603" s="5">
        <f t="shared" si="457"/>
        <v>-4.3991875029711913E-3</v>
      </c>
      <c r="M603" s="5">
        <f t="shared" si="458"/>
        <v>-4.3653051956020761E-3</v>
      </c>
      <c r="N603" s="5">
        <f t="shared" si="459"/>
        <v>-9.0000000000003411E-3</v>
      </c>
      <c r="O603" s="5">
        <f t="shared" si="460"/>
        <v>-4.8999999999992383E-3</v>
      </c>
      <c r="P603" s="9">
        <f t="shared" si="461"/>
        <v>1.5823750922931437</v>
      </c>
      <c r="Q603" s="9"/>
      <c r="R603" s="5"/>
      <c r="S603" s="8"/>
      <c r="T603" s="10"/>
      <c r="U603" s="8"/>
    </row>
    <row r="604" spans="1:22">
      <c r="A604" s="60">
        <f t="shared" si="478"/>
        <v>5981</v>
      </c>
      <c r="B604" s="60">
        <f t="shared" si="478"/>
        <v>1661</v>
      </c>
      <c r="C604" s="61">
        <f t="shared" si="442"/>
        <v>3.6008428657435281</v>
      </c>
      <c r="D604" s="62">
        <v>0</v>
      </c>
      <c r="E604" s="62">
        <v>0</v>
      </c>
      <c r="F604" s="63">
        <v>0</v>
      </c>
      <c r="G604" s="64">
        <f t="shared" si="456"/>
        <v>28.628365500000001</v>
      </c>
      <c r="H604" s="61">
        <v>8.7255000000000003</v>
      </c>
      <c r="I604" s="61">
        <v>3.3855000000000004</v>
      </c>
      <c r="J604" s="65">
        <f t="shared" si="443"/>
        <v>22.043299999999999</v>
      </c>
      <c r="K604" s="5">
        <f t="shared" si="450"/>
        <v>1.2811679474312623</v>
      </c>
      <c r="L604" s="5">
        <f t="shared" si="457"/>
        <v>-4.3653051956020761E-3</v>
      </c>
      <c r="M604" s="5">
        <f t="shared" si="458"/>
        <v>-4.3318539427310565E-3</v>
      </c>
      <c r="N604" s="5">
        <f t="shared" si="459"/>
        <v>-4.8999999999992383E-3</v>
      </c>
      <c r="O604" s="5">
        <f t="shared" si="460"/>
        <v>5.9999999999860165E-4</v>
      </c>
      <c r="P604" s="9">
        <f t="shared" si="461"/>
        <v>0.48956423922920017</v>
      </c>
      <c r="Q604" s="9"/>
      <c r="R604" s="9"/>
      <c r="U604" s="8"/>
    </row>
    <row r="605" spans="1:22">
      <c r="A605" s="60">
        <f t="shared" si="478"/>
        <v>5991</v>
      </c>
      <c r="B605" s="60">
        <f t="shared" si="478"/>
        <v>1671</v>
      </c>
      <c r="C605" s="61">
        <f t="shared" si="442"/>
        <v>3.5852782764811488</v>
      </c>
      <c r="D605" s="62">
        <v>0</v>
      </c>
      <c r="E605" s="62">
        <v>0</v>
      </c>
      <c r="F605" s="63">
        <v>0</v>
      </c>
      <c r="G605" s="64">
        <f t="shared" si="456"/>
        <v>28.630334099999999</v>
      </c>
      <c r="H605" s="61">
        <v>8.7260999999999989</v>
      </c>
      <c r="I605" s="61">
        <v>3.386099999999999</v>
      </c>
      <c r="J605" s="65">
        <f t="shared" si="443"/>
        <v>22.041599999999999</v>
      </c>
      <c r="K605" s="5">
        <f t="shared" si="450"/>
        <v>1.2768360934885312</v>
      </c>
      <c r="L605" s="5">
        <f t="shared" si="457"/>
        <v>-4.3318539427310565E-3</v>
      </c>
      <c r="M605" s="5">
        <f t="shared" si="458"/>
        <v>-4.2988259076339741E-3</v>
      </c>
      <c r="N605" s="5">
        <f t="shared" si="459"/>
        <v>5.9999999999860165E-4</v>
      </c>
      <c r="O605" s="5">
        <f t="shared" si="460"/>
        <v>-9.3999999999994088E-3</v>
      </c>
      <c r="P605" s="9">
        <f t="shared" si="461"/>
        <v>1.0285163357449121</v>
      </c>
      <c r="Q605" s="9"/>
      <c r="R605" s="5"/>
      <c r="S605" s="8"/>
      <c r="T605" s="10"/>
      <c r="U605" s="8"/>
    </row>
    <row r="606" spans="1:22">
      <c r="A606" s="60">
        <f t="shared" si="478"/>
        <v>6001</v>
      </c>
      <c r="B606" s="60">
        <f t="shared" si="478"/>
        <v>1681</v>
      </c>
      <c r="C606" s="61">
        <f t="shared" si="442"/>
        <v>3.5698988697204044</v>
      </c>
      <c r="D606" s="62">
        <v>0</v>
      </c>
      <c r="E606" s="62">
        <v>0</v>
      </c>
      <c r="F606" s="63">
        <v>0</v>
      </c>
      <c r="G606" s="64">
        <f t="shared" si="456"/>
        <v>28.599492699999999</v>
      </c>
      <c r="H606" s="61">
        <v>8.7166999999999994</v>
      </c>
      <c r="I606" s="61">
        <v>3.3766999999999996</v>
      </c>
      <c r="J606" s="65">
        <f t="shared" si="443"/>
        <v>22.043299999999999</v>
      </c>
      <c r="K606" s="5">
        <f t="shared" si="450"/>
        <v>1.2725372675808972</v>
      </c>
      <c r="L606" s="5">
        <f t="shared" si="457"/>
        <v>-4.2988259076339741E-3</v>
      </c>
      <c r="M606" s="5">
        <f t="shared" si="458"/>
        <v>-4.266213440315525E-3</v>
      </c>
      <c r="N606" s="5">
        <f t="shared" si="459"/>
        <v>-9.3999999999994088E-3</v>
      </c>
      <c r="O606" s="5">
        <f t="shared" si="460"/>
        <v>-7.799999999999585E-3</v>
      </c>
      <c r="P606" s="9">
        <f t="shared" si="461"/>
        <v>2.0067992055352186</v>
      </c>
      <c r="Q606" s="9"/>
      <c r="R606" s="5"/>
      <c r="S606" s="8"/>
      <c r="T606" s="10"/>
      <c r="U606" s="8"/>
    </row>
    <row r="607" spans="1:22">
      <c r="A607" s="60">
        <f t="shared" si="478"/>
        <v>6011</v>
      </c>
      <c r="B607" s="60">
        <f t="shared" si="478"/>
        <v>1691</v>
      </c>
      <c r="C607" s="61">
        <f t="shared" si="442"/>
        <v>3.5547013601419279</v>
      </c>
      <c r="D607" s="62">
        <v>0</v>
      </c>
      <c r="E607" s="62">
        <v>0</v>
      </c>
      <c r="F607" s="63">
        <v>0</v>
      </c>
      <c r="G607" s="64">
        <f t="shared" si="456"/>
        <v>28.573900900000002</v>
      </c>
      <c r="H607" s="61">
        <v>8.7088999999999999</v>
      </c>
      <c r="I607" s="61">
        <v>3.3689</v>
      </c>
      <c r="J607" s="65">
        <f t="shared" si="443"/>
        <v>22.057400000000001</v>
      </c>
      <c r="K607" s="5">
        <f t="shared" si="450"/>
        <v>1.2682710541405817</v>
      </c>
      <c r="L607" s="5">
        <f t="shared" si="457"/>
        <v>-4.266213440315525E-3</v>
      </c>
      <c r="M607" s="5">
        <f t="shared" si="458"/>
        <v>-4.2340090719956702E-3</v>
      </c>
      <c r="N607" s="5">
        <f t="shared" si="459"/>
        <v>-7.799999999999585E-3</v>
      </c>
      <c r="O607" s="5">
        <f t="shared" si="460"/>
        <v>-5.9000000000004604E-3</v>
      </c>
      <c r="P607" s="9">
        <f t="shared" si="461"/>
        <v>1.6100750545117257</v>
      </c>
      <c r="Q607" s="9"/>
      <c r="R607" s="5">
        <f t="shared" ref="R607" si="479">K615-K607</f>
        <v>-3.3003141086930698E-2</v>
      </c>
      <c r="S607" s="8">
        <f t="shared" ref="S607" si="480">K623-K615</f>
        <v>-3.1133047306081796E-2</v>
      </c>
      <c r="T607" s="10">
        <f t="shared" ref="T607" si="481">I615-I607</f>
        <v>-6.980000000000075E-2</v>
      </c>
      <c r="U607" s="8">
        <f t="shared" ref="U607" si="482">I623-I615</f>
        <v>-7.8799999999997539E-2</v>
      </c>
      <c r="V607">
        <f t="shared" ref="V607" si="483">(((T607/R607)*S607)+((U607/S607)*R607))/(R607+S607)</f>
        <v>2.329078036386671</v>
      </c>
    </row>
    <row r="608" spans="1:22">
      <c r="A608" s="60">
        <f t="shared" si="478"/>
        <v>6021</v>
      </c>
      <c r="B608" s="60">
        <f t="shared" si="478"/>
        <v>1701</v>
      </c>
      <c r="C608" s="61">
        <f t="shared" si="442"/>
        <v>3.5396825396825395</v>
      </c>
      <c r="D608" s="62">
        <v>0</v>
      </c>
      <c r="E608" s="62">
        <v>0</v>
      </c>
      <c r="F608" s="63">
        <v>0</v>
      </c>
      <c r="G608" s="64">
        <f t="shared" si="456"/>
        <v>28.554542999999999</v>
      </c>
      <c r="H608" s="61">
        <v>8.7029999999999994</v>
      </c>
      <c r="I608" s="61">
        <v>3.3629999999999995</v>
      </c>
      <c r="J608" s="65">
        <f t="shared" si="443"/>
        <v>22.048400000000001</v>
      </c>
      <c r="K608" s="5">
        <f t="shared" si="450"/>
        <v>1.2640370450685861</v>
      </c>
      <c r="L608" s="5">
        <f t="shared" si="457"/>
        <v>-4.2340090719956702E-3</v>
      </c>
      <c r="M608" s="5">
        <f t="shared" si="458"/>
        <v>-4.202205509792778E-3</v>
      </c>
      <c r="N608" s="5">
        <f t="shared" si="459"/>
        <v>-5.9000000000004604E-3</v>
      </c>
      <c r="O608" s="5">
        <f t="shared" si="460"/>
        <v>-9.8999999999982435E-3</v>
      </c>
      <c r="P608" s="9">
        <f t="shared" si="461"/>
        <v>1.8765061586672063</v>
      </c>
      <c r="Q608" s="9"/>
      <c r="R608" s="5"/>
      <c r="S608" s="8"/>
      <c r="T608" s="10"/>
      <c r="U608" s="8"/>
    </row>
    <row r="609" spans="1:22">
      <c r="A609" s="60">
        <f t="shared" si="478"/>
        <v>6031</v>
      </c>
      <c r="B609" s="60">
        <f t="shared" si="478"/>
        <v>1711</v>
      </c>
      <c r="C609" s="61">
        <f t="shared" si="442"/>
        <v>3.5248392752776154</v>
      </c>
      <c r="D609" s="62">
        <v>0</v>
      </c>
      <c r="E609" s="62">
        <v>0</v>
      </c>
      <c r="F609" s="63">
        <v>0</v>
      </c>
      <c r="G609" s="64">
        <f t="shared" si="456"/>
        <v>28.522061100000005</v>
      </c>
      <c r="H609" s="61">
        <v>8.6931000000000012</v>
      </c>
      <c r="I609" s="61">
        <v>3.3531000000000013</v>
      </c>
      <c r="J609" s="65">
        <f t="shared" si="443"/>
        <v>22.048300000000001</v>
      </c>
      <c r="K609" s="5">
        <f t="shared" si="450"/>
        <v>1.2598348395587933</v>
      </c>
      <c r="L609" s="5">
        <f t="shared" si="457"/>
        <v>-4.202205509792778E-3</v>
      </c>
      <c r="M609" s="5">
        <f t="shared" si="458"/>
        <v>-4.1707956315912842E-3</v>
      </c>
      <c r="N609" s="5">
        <f t="shared" si="459"/>
        <v>-9.8999999999982435E-3</v>
      </c>
      <c r="O609" s="5">
        <f t="shared" si="460"/>
        <v>-1.2000000000000455E-2</v>
      </c>
      <c r="P609" s="9">
        <f t="shared" si="461"/>
        <v>2.6175049799017507</v>
      </c>
      <c r="Q609" s="9"/>
      <c r="R609" s="9"/>
      <c r="U609" s="8"/>
    </row>
    <row r="610" spans="1:22">
      <c r="A610" s="60">
        <f t="shared" si="478"/>
        <v>6041</v>
      </c>
      <c r="B610" s="60">
        <f t="shared" si="478"/>
        <v>1721</v>
      </c>
      <c r="C610" s="61">
        <f t="shared" si="442"/>
        <v>3.5101685066821617</v>
      </c>
      <c r="D610" s="62">
        <v>0</v>
      </c>
      <c r="E610" s="62">
        <v>0</v>
      </c>
      <c r="F610" s="63">
        <v>0</v>
      </c>
      <c r="G610" s="64">
        <f t="shared" si="456"/>
        <v>28.482689100000002</v>
      </c>
      <c r="H610" s="61">
        <v>8.6811000000000007</v>
      </c>
      <c r="I610" s="61">
        <v>3.3411000000000008</v>
      </c>
      <c r="J610" s="65">
        <f t="shared" si="443"/>
        <v>22.038400000000003</v>
      </c>
      <c r="K610" s="5">
        <f t="shared" si="450"/>
        <v>1.255664043927202</v>
      </c>
      <c r="L610" s="5">
        <f t="shared" si="457"/>
        <v>-4.1707956315912842E-3</v>
      </c>
      <c r="M610" s="5">
        <f t="shared" si="458"/>
        <v>-4.1397724810898762E-3</v>
      </c>
      <c r="N610" s="5">
        <f t="shared" si="459"/>
        <v>-1.2000000000000455E-2</v>
      </c>
      <c r="O610" s="5">
        <f t="shared" si="460"/>
        <v>-8.5000000000015064E-3</v>
      </c>
      <c r="P610" s="9">
        <f t="shared" si="461"/>
        <v>2.4636631183775721</v>
      </c>
      <c r="Q610" s="9"/>
      <c r="R610" s="5"/>
      <c r="S610" s="8"/>
      <c r="T610" s="10"/>
      <c r="U610" s="8"/>
    </row>
    <row r="611" spans="1:22">
      <c r="A611" s="60">
        <f t="shared" si="478"/>
        <v>6051</v>
      </c>
      <c r="B611" s="60">
        <f t="shared" si="478"/>
        <v>1731</v>
      </c>
      <c r="C611" s="61">
        <f t="shared" si="442"/>
        <v>3.4956672443674175</v>
      </c>
      <c r="D611" s="62">
        <v>0</v>
      </c>
      <c r="E611" s="62">
        <v>0</v>
      </c>
      <c r="F611" s="63">
        <v>0</v>
      </c>
      <c r="G611" s="64">
        <f t="shared" si="456"/>
        <v>28.454800599999999</v>
      </c>
      <c r="H611" s="61">
        <v>8.6725999999999992</v>
      </c>
      <c r="I611" s="61">
        <v>3.3325999999999993</v>
      </c>
      <c r="J611" s="65">
        <f t="shared" si="443"/>
        <v>22.040399999999998</v>
      </c>
      <c r="K611" s="5">
        <f t="shared" si="450"/>
        <v>1.2515242714461121</v>
      </c>
      <c r="L611" s="5">
        <f t="shared" si="457"/>
        <v>-4.1397724810898762E-3</v>
      </c>
      <c r="M611" s="5">
        <f t="shared" si="458"/>
        <v>-4.109129263015987E-3</v>
      </c>
      <c r="N611" s="5">
        <f t="shared" si="459"/>
        <v>-8.5000000000015064E-3</v>
      </c>
      <c r="O611" s="5">
        <f t="shared" si="460"/>
        <v>-7.6000000000000512E-3</v>
      </c>
      <c r="P611" s="9">
        <f t="shared" si="461"/>
        <v>1.9510182188209155</v>
      </c>
      <c r="Q611" s="9"/>
      <c r="R611" s="5"/>
      <c r="S611" s="8"/>
      <c r="T611" s="10"/>
      <c r="U611" s="8"/>
    </row>
    <row r="612" spans="1:22">
      <c r="A612" s="60">
        <f t="shared" si="478"/>
        <v>6061</v>
      </c>
      <c r="B612" s="60">
        <f t="shared" si="478"/>
        <v>1741</v>
      </c>
      <c r="C612" s="61">
        <f t="shared" si="442"/>
        <v>3.4813325674899485</v>
      </c>
      <c r="D612" s="62">
        <v>0</v>
      </c>
      <c r="E612" s="62">
        <v>0</v>
      </c>
      <c r="F612" s="63">
        <v>0</v>
      </c>
      <c r="G612" s="64">
        <f t="shared" si="456"/>
        <v>28.429864999999999</v>
      </c>
      <c r="H612" s="61">
        <v>8.6649999999999991</v>
      </c>
      <c r="I612" s="61">
        <v>3.3249999999999993</v>
      </c>
      <c r="J612" s="65">
        <f t="shared" si="443"/>
        <v>22.038899999999998</v>
      </c>
      <c r="K612" s="5">
        <f t="shared" si="450"/>
        <v>1.2474151421830961</v>
      </c>
      <c r="L612" s="5">
        <f t="shared" si="457"/>
        <v>-4.109129263015987E-3</v>
      </c>
      <c r="M612" s="5">
        <f t="shared" si="458"/>
        <v>-4.0788593385139293E-3</v>
      </c>
      <c r="N612" s="5">
        <f t="shared" si="459"/>
        <v>-7.6000000000000512E-3</v>
      </c>
      <c r="O612" s="5">
        <f t="shared" si="460"/>
        <v>-7.1999999999974307E-3</v>
      </c>
      <c r="P612" s="9">
        <f t="shared" si="461"/>
        <v>1.8072139237449809</v>
      </c>
      <c r="Q612" s="9"/>
      <c r="R612" s="9"/>
      <c r="U612" s="8"/>
    </row>
    <row r="613" spans="1:22">
      <c r="A613" s="60">
        <f t="shared" si="478"/>
        <v>6071</v>
      </c>
      <c r="B613" s="60">
        <f t="shared" si="478"/>
        <v>1751</v>
      </c>
      <c r="C613" s="61">
        <f t="shared" si="442"/>
        <v>3.4671616219303254</v>
      </c>
      <c r="D613" s="62">
        <v>0</v>
      </c>
      <c r="E613" s="62">
        <v>0</v>
      </c>
      <c r="F613" s="63">
        <v>0</v>
      </c>
      <c r="G613" s="64">
        <f t="shared" si="456"/>
        <v>28.406241800000007</v>
      </c>
      <c r="H613" s="61">
        <v>8.6578000000000017</v>
      </c>
      <c r="I613" s="61">
        <v>3.3178000000000019</v>
      </c>
      <c r="J613" s="65">
        <f t="shared" si="443"/>
        <v>22.0379</v>
      </c>
      <c r="K613" s="5">
        <f t="shared" si="450"/>
        <v>1.2433362828445822</v>
      </c>
      <c r="L613" s="5">
        <f t="shared" si="457"/>
        <v>-4.0788593385139293E-3</v>
      </c>
      <c r="M613" s="5">
        <f t="shared" si="458"/>
        <v>-4.0489562206784679E-3</v>
      </c>
      <c r="N613" s="5">
        <f t="shared" si="459"/>
        <v>-7.1999999999974307E-3</v>
      </c>
      <c r="O613" s="5">
        <f t="shared" si="460"/>
        <v>-6.0000000000002274E-3</v>
      </c>
      <c r="P613" s="9">
        <f t="shared" si="461"/>
        <v>1.6230101771278289</v>
      </c>
      <c r="Q613" s="9"/>
      <c r="R613" s="5"/>
      <c r="S613" s="8"/>
      <c r="T613" s="10"/>
      <c r="U613" s="8"/>
    </row>
    <row r="614" spans="1:22">
      <c r="A614" s="60">
        <f t="shared" si="478"/>
        <v>6081</v>
      </c>
      <c r="B614" s="60">
        <f t="shared" si="478"/>
        <v>1761</v>
      </c>
      <c r="C614" s="61">
        <f t="shared" si="442"/>
        <v>3.4531516183986373</v>
      </c>
      <c r="D614" s="62">
        <v>0</v>
      </c>
      <c r="E614" s="62">
        <v>0</v>
      </c>
      <c r="F614" s="63">
        <v>0</v>
      </c>
      <c r="G614" s="64">
        <f t="shared" si="456"/>
        <v>28.386555800000007</v>
      </c>
      <c r="H614" s="61">
        <v>8.6518000000000015</v>
      </c>
      <c r="I614" s="61">
        <v>3.3118000000000016</v>
      </c>
      <c r="J614" s="65">
        <f t="shared" si="443"/>
        <v>22.0503</v>
      </c>
      <c r="K614" s="5">
        <f t="shared" si="450"/>
        <v>1.2392873266239037</v>
      </c>
      <c r="L614" s="5">
        <f t="shared" si="457"/>
        <v>-4.0489562206784679E-3</v>
      </c>
      <c r="M614" s="5">
        <f t="shared" si="458"/>
        <v>-4.0194135702527056E-3</v>
      </c>
      <c r="N614" s="5">
        <f t="shared" si="459"/>
        <v>-6.0000000000002274E-3</v>
      </c>
      <c r="O614" s="5">
        <f t="shared" si="460"/>
        <v>-1.2700000000002376E-2</v>
      </c>
      <c r="P614" s="9">
        <f t="shared" si="461"/>
        <v>2.3238358168311524</v>
      </c>
      <c r="Q614" s="9"/>
      <c r="R614" s="5"/>
      <c r="S614" s="8"/>
      <c r="T614" s="10"/>
      <c r="U614" s="8"/>
    </row>
    <row r="615" spans="1:22">
      <c r="A615" s="60">
        <f t="shared" si="478"/>
        <v>6091</v>
      </c>
      <c r="B615" s="60">
        <f t="shared" si="478"/>
        <v>1771</v>
      </c>
      <c r="C615" s="61">
        <f t="shared" si="442"/>
        <v>3.4392998306041784</v>
      </c>
      <c r="D615" s="62">
        <v>0</v>
      </c>
      <c r="E615" s="62">
        <v>0</v>
      </c>
      <c r="F615" s="63">
        <v>0</v>
      </c>
      <c r="G615" s="64">
        <f t="shared" si="456"/>
        <v>28.344887099999998</v>
      </c>
      <c r="H615" s="61">
        <v>8.6390999999999991</v>
      </c>
      <c r="I615" s="61">
        <v>3.2990999999999993</v>
      </c>
      <c r="J615" s="65">
        <f t="shared" si="443"/>
        <v>22.0459</v>
      </c>
      <c r="K615" s="5">
        <f t="shared" si="450"/>
        <v>1.235267913053651</v>
      </c>
      <c r="L615" s="5">
        <f t="shared" si="457"/>
        <v>-4.0194135702527056E-3</v>
      </c>
      <c r="M615" s="5">
        <f t="shared" si="458"/>
        <v>-3.990225191460306E-3</v>
      </c>
      <c r="N615" s="5">
        <f t="shared" si="459"/>
        <v>-1.2700000000002376E-2</v>
      </c>
      <c r="O615" s="5">
        <f t="shared" si="460"/>
        <v>-4.7999999999994714E-3</v>
      </c>
      <c r="P615" s="9">
        <f t="shared" si="461"/>
        <v>2.1777369592151818</v>
      </c>
      <c r="Q615" s="9"/>
      <c r="R615" s="5">
        <f t="shared" ref="R615" si="484">K623-K615</f>
        <v>-3.1133047306081796E-2</v>
      </c>
      <c r="S615" s="8">
        <f t="shared" ref="S615" si="485">K631-K623</f>
        <v>-2.9431418244271423E-2</v>
      </c>
      <c r="T615" s="10">
        <f t="shared" ref="T615" si="486">I623-I615</f>
        <v>-7.8799999999997539E-2</v>
      </c>
      <c r="U615" s="8">
        <f t="shared" ref="U615" si="487">I631-I623</f>
        <v>-8.5700000000002774E-2</v>
      </c>
      <c r="V615">
        <f t="shared" ref="V615" si="488">(((T615/R615)*S615)+((U615/S615)*R615))/(R615+S615)</f>
        <v>2.7268126246533027</v>
      </c>
    </row>
    <row r="616" spans="1:22">
      <c r="A616" s="60">
        <f t="shared" ref="A616:B631" si="489">A615+10</f>
        <v>6101</v>
      </c>
      <c r="B616" s="60">
        <f t="shared" si="489"/>
        <v>1781</v>
      </c>
      <c r="C616" s="61">
        <f t="shared" si="442"/>
        <v>3.4256035934868052</v>
      </c>
      <c r="D616" s="62">
        <v>0</v>
      </c>
      <c r="E616" s="62">
        <v>0</v>
      </c>
      <c r="F616" s="63">
        <v>0</v>
      </c>
      <c r="G616" s="64">
        <f t="shared" si="456"/>
        <v>28.3291383</v>
      </c>
      <c r="H616" s="61">
        <v>8.6342999999999996</v>
      </c>
      <c r="I616" s="61">
        <v>3.2942999999999998</v>
      </c>
      <c r="J616" s="65">
        <f t="shared" si="443"/>
        <v>22.049199999999999</v>
      </c>
      <c r="K616" s="5">
        <f t="shared" si="450"/>
        <v>1.2312776878621907</v>
      </c>
      <c r="L616" s="5">
        <f t="shared" si="457"/>
        <v>-3.990225191460306E-3</v>
      </c>
      <c r="M616" s="5">
        <f t="shared" si="458"/>
        <v>-3.9613850279871521E-3</v>
      </c>
      <c r="N616" s="5">
        <f t="shared" si="459"/>
        <v>-4.7999999999994714E-3</v>
      </c>
      <c r="O616" s="5">
        <f t="shared" si="460"/>
        <v>-1.4800000000001035E-2</v>
      </c>
      <c r="P616" s="9">
        <f t="shared" si="461"/>
        <v>2.4740971030419923</v>
      </c>
      <c r="Q616" s="9"/>
      <c r="R616" s="5"/>
      <c r="S616" s="8"/>
      <c r="T616" s="10"/>
      <c r="U616" s="8"/>
    </row>
    <row r="617" spans="1:22">
      <c r="A617" s="60">
        <f t="shared" si="489"/>
        <v>6111</v>
      </c>
      <c r="B617" s="60">
        <f t="shared" si="489"/>
        <v>1791</v>
      </c>
      <c r="C617" s="61">
        <f t="shared" si="442"/>
        <v>3.4120603015075375</v>
      </c>
      <c r="D617" s="62">
        <v>0</v>
      </c>
      <c r="E617" s="62">
        <v>0</v>
      </c>
      <c r="F617" s="63">
        <v>0</v>
      </c>
      <c r="G617" s="64">
        <f t="shared" si="456"/>
        <v>28.280579499999998</v>
      </c>
      <c r="H617" s="61">
        <v>8.6194999999999986</v>
      </c>
      <c r="I617" s="61">
        <v>3.2794999999999987</v>
      </c>
      <c r="J617" s="65">
        <f t="shared" si="443"/>
        <v>22.039099999999998</v>
      </c>
      <c r="K617" s="5">
        <f t="shared" si="450"/>
        <v>1.2273163028342036</v>
      </c>
      <c r="L617" s="5">
        <f t="shared" si="457"/>
        <v>-3.9613850279871521E-3</v>
      </c>
      <c r="M617" s="5">
        <f t="shared" si="458"/>
        <v>-3.9328871590897929E-3</v>
      </c>
      <c r="N617" s="5">
        <f t="shared" si="459"/>
        <v>-1.4800000000001035E-2</v>
      </c>
      <c r="O617" s="5">
        <f t="shared" si="460"/>
        <v>-7.9999999999991189E-3</v>
      </c>
      <c r="P617" s="9">
        <f t="shared" si="461"/>
        <v>2.8820260886927707</v>
      </c>
      <c r="Q617" s="9"/>
      <c r="R617" s="9"/>
      <c r="U617" s="8"/>
    </row>
    <row r="618" spans="1:22">
      <c r="A618" s="60">
        <f t="shared" si="489"/>
        <v>6121</v>
      </c>
      <c r="B618" s="60">
        <f t="shared" si="489"/>
        <v>1801</v>
      </c>
      <c r="C618" s="61">
        <f t="shared" si="442"/>
        <v>3.3986674069961134</v>
      </c>
      <c r="D618" s="62">
        <v>0</v>
      </c>
      <c r="E618" s="62">
        <v>0</v>
      </c>
      <c r="F618" s="63">
        <v>0</v>
      </c>
      <c r="G618" s="64">
        <f t="shared" si="456"/>
        <v>28.254331499999999</v>
      </c>
      <c r="H618" s="61">
        <v>8.6114999999999995</v>
      </c>
      <c r="I618" s="61">
        <v>3.2714999999999996</v>
      </c>
      <c r="J618" s="65">
        <f t="shared" si="443"/>
        <v>22.036300000000001</v>
      </c>
      <c r="K618" s="5">
        <f t="shared" si="450"/>
        <v>1.2233834156751138</v>
      </c>
      <c r="L618" s="5">
        <f t="shared" si="457"/>
        <v>-3.9328871590897929E-3</v>
      </c>
      <c r="M618" s="5">
        <f t="shared" si="458"/>
        <v>-3.9047257958391146E-3</v>
      </c>
      <c r="N618" s="5">
        <f t="shared" si="459"/>
        <v>-7.9999999999991189E-3</v>
      </c>
      <c r="O618" s="5">
        <f t="shared" si="460"/>
        <v>-6.3999999999992951E-3</v>
      </c>
      <c r="P618" s="9">
        <f t="shared" si="461"/>
        <v>1.8358744969780871</v>
      </c>
      <c r="Q618" s="9"/>
      <c r="R618" s="5"/>
      <c r="S618" s="8"/>
      <c r="T618" s="10"/>
      <c r="U618" s="8"/>
    </row>
    <row r="619" spans="1:22">
      <c r="A619" s="60">
        <f t="shared" si="489"/>
        <v>6131</v>
      </c>
      <c r="B619" s="60">
        <f t="shared" si="489"/>
        <v>1811</v>
      </c>
      <c r="C619" s="61">
        <f t="shared" si="442"/>
        <v>3.3854224185532855</v>
      </c>
      <c r="D619" s="62">
        <v>0</v>
      </c>
      <c r="E619" s="62">
        <v>0</v>
      </c>
      <c r="F619" s="63">
        <v>0</v>
      </c>
      <c r="G619" s="64">
        <f t="shared" si="456"/>
        <v>28.233333100000003</v>
      </c>
      <c r="H619" s="61">
        <v>8.6051000000000002</v>
      </c>
      <c r="I619" s="61">
        <v>3.2651000000000003</v>
      </c>
      <c r="J619" s="65">
        <f t="shared" si="443"/>
        <v>22.035399999999999</v>
      </c>
      <c r="K619" s="5">
        <f t="shared" si="450"/>
        <v>1.2194786898792747</v>
      </c>
      <c r="L619" s="5">
        <f t="shared" si="457"/>
        <v>-3.9047257958391146E-3</v>
      </c>
      <c r="M619" s="5">
        <f t="shared" si="458"/>
        <v>-3.876895277483472E-3</v>
      </c>
      <c r="N619" s="5">
        <f t="shared" si="459"/>
        <v>-6.3999999999992951E-3</v>
      </c>
      <c r="O619" s="5">
        <f t="shared" si="460"/>
        <v>-1.3999999999999346E-2</v>
      </c>
      <c r="P619" s="9">
        <f t="shared" si="461"/>
        <v>2.6286148222530161</v>
      </c>
      <c r="Q619" s="9"/>
      <c r="R619" s="5"/>
      <c r="S619" s="8"/>
      <c r="T619" s="10"/>
      <c r="U619" s="8"/>
    </row>
    <row r="620" spans="1:22">
      <c r="A620" s="60">
        <f t="shared" si="489"/>
        <v>6141</v>
      </c>
      <c r="B620" s="60">
        <f t="shared" si="489"/>
        <v>1821</v>
      </c>
      <c r="C620" s="61">
        <f t="shared" si="442"/>
        <v>3.3723228995057659</v>
      </c>
      <c r="D620" s="62">
        <v>0</v>
      </c>
      <c r="E620" s="62">
        <v>0</v>
      </c>
      <c r="F620" s="63">
        <v>0</v>
      </c>
      <c r="G620" s="64">
        <f t="shared" si="456"/>
        <v>28.187399100000004</v>
      </c>
      <c r="H620" s="61">
        <v>8.5911000000000008</v>
      </c>
      <c r="I620" s="61">
        <v>3.251100000000001</v>
      </c>
      <c r="J620" s="65">
        <f t="shared" si="443"/>
        <v>22.0274</v>
      </c>
      <c r="K620" s="5">
        <f t="shared" si="450"/>
        <v>1.2156017946017912</v>
      </c>
      <c r="L620" s="5">
        <f t="shared" si="457"/>
        <v>-3.876895277483472E-3</v>
      </c>
      <c r="M620" s="5">
        <f t="shared" si="458"/>
        <v>-3.8493900679337223E-3</v>
      </c>
      <c r="N620" s="5">
        <f t="shared" si="459"/>
        <v>-1.3999999999999346E-2</v>
      </c>
      <c r="O620" s="5">
        <f t="shared" si="460"/>
        <v>-7.4000000000005173E-3</v>
      </c>
      <c r="P620" s="9">
        <f t="shared" si="461"/>
        <v>2.7637537960469021</v>
      </c>
      <c r="Q620" s="9"/>
      <c r="R620" s="9"/>
      <c r="U620" s="8"/>
    </row>
    <row r="621" spans="1:22">
      <c r="A621" s="60">
        <f t="shared" si="489"/>
        <v>6151</v>
      </c>
      <c r="B621" s="60">
        <f t="shared" si="489"/>
        <v>1831</v>
      </c>
      <c r="C621" s="61">
        <f t="shared" si="442"/>
        <v>3.3593664664117968</v>
      </c>
      <c r="D621" s="62">
        <v>0</v>
      </c>
      <c r="E621" s="62">
        <v>0</v>
      </c>
      <c r="F621" s="63">
        <v>0</v>
      </c>
      <c r="G621" s="64">
        <f t="shared" si="456"/>
        <v>28.163119700000003</v>
      </c>
      <c r="H621" s="61">
        <v>8.5837000000000003</v>
      </c>
      <c r="I621" s="61">
        <v>3.2437000000000005</v>
      </c>
      <c r="J621" s="65">
        <f t="shared" si="443"/>
        <v>22.027100000000001</v>
      </c>
      <c r="K621" s="5">
        <f t="shared" si="450"/>
        <v>1.2117524045338575</v>
      </c>
      <c r="L621" s="5">
        <f t="shared" si="457"/>
        <v>-3.8493900679337223E-3</v>
      </c>
      <c r="M621" s="5">
        <f t="shared" si="458"/>
        <v>-3.8222047523646108E-3</v>
      </c>
      <c r="N621" s="5">
        <f t="shared" si="459"/>
        <v>-7.4000000000005173E-3</v>
      </c>
      <c r="O621" s="5">
        <f t="shared" si="460"/>
        <v>-1.1700000000001154E-2</v>
      </c>
      <c r="P621" s="9">
        <f t="shared" si="461"/>
        <v>2.4937390164213626</v>
      </c>
      <c r="Q621" s="9"/>
      <c r="R621" s="5"/>
      <c r="S621" s="8"/>
      <c r="T621" s="10"/>
      <c r="U621" s="8"/>
    </row>
    <row r="622" spans="1:22">
      <c r="A622" s="60">
        <f t="shared" si="489"/>
        <v>6161</v>
      </c>
      <c r="B622" s="60">
        <f t="shared" si="489"/>
        <v>1841</v>
      </c>
      <c r="C622" s="61">
        <f t="shared" si="442"/>
        <v>3.3465507876154263</v>
      </c>
      <c r="D622" s="62">
        <v>0</v>
      </c>
      <c r="E622" s="62">
        <v>0</v>
      </c>
      <c r="F622" s="63">
        <v>0</v>
      </c>
      <c r="G622" s="64">
        <f t="shared" si="456"/>
        <v>28.124731999999998</v>
      </c>
      <c r="H622" s="61">
        <v>8.5719999999999992</v>
      </c>
      <c r="I622" s="61">
        <v>3.2319999999999993</v>
      </c>
      <c r="J622" s="65">
        <f t="shared" si="443"/>
        <v>22.018899999999999</v>
      </c>
      <c r="K622" s="5">
        <f t="shared" si="450"/>
        <v>1.2079301997814929</v>
      </c>
      <c r="L622" s="5">
        <f t="shared" si="457"/>
        <v>-3.8222047523646108E-3</v>
      </c>
      <c r="M622" s="5">
        <f t="shared" si="458"/>
        <v>-3.7953340339236252E-3</v>
      </c>
      <c r="N622" s="5">
        <f t="shared" si="459"/>
        <v>-1.1700000000001154E-2</v>
      </c>
      <c r="O622" s="5">
        <f t="shared" si="460"/>
        <v>-1.1699999999997601E-2</v>
      </c>
      <c r="P622" s="9">
        <f t="shared" si="461"/>
        <v>3.071934781254233</v>
      </c>
      <c r="Q622" s="9"/>
      <c r="R622" s="5"/>
      <c r="S622" s="8"/>
      <c r="T622" s="10"/>
      <c r="U622" s="8"/>
    </row>
    <row r="623" spans="1:22">
      <c r="A623" s="60">
        <f t="shared" si="489"/>
        <v>6171</v>
      </c>
      <c r="B623" s="60">
        <f t="shared" si="489"/>
        <v>1851</v>
      </c>
      <c r="C623" s="61">
        <f t="shared" si="442"/>
        <v>3.3338735818476497</v>
      </c>
      <c r="D623" s="62">
        <v>0</v>
      </c>
      <c r="E623" s="62">
        <v>0</v>
      </c>
      <c r="F623" s="63">
        <v>0</v>
      </c>
      <c r="G623" s="64">
        <f t="shared" si="456"/>
        <v>28.086344300000007</v>
      </c>
      <c r="H623" s="61">
        <v>8.5603000000000016</v>
      </c>
      <c r="I623" s="61">
        <v>3.2203000000000017</v>
      </c>
      <c r="J623" s="65">
        <f t="shared" si="443"/>
        <v>22.014000000000003</v>
      </c>
      <c r="K623" s="5">
        <f t="shared" si="450"/>
        <v>1.2041348657475692</v>
      </c>
      <c r="L623" s="5">
        <f t="shared" si="457"/>
        <v>-3.7953340339236252E-3</v>
      </c>
      <c r="M623" s="5">
        <f t="shared" si="458"/>
        <v>-3.7687727305466545E-3</v>
      </c>
      <c r="N623" s="5">
        <f t="shared" si="459"/>
        <v>-1.1699999999997601E-2</v>
      </c>
      <c r="O623" s="5">
        <f t="shared" si="460"/>
        <v>-8.3000000000019725E-3</v>
      </c>
      <c r="P623" s="9">
        <f t="shared" si="461"/>
        <v>2.6409747255747793</v>
      </c>
      <c r="Q623" s="9"/>
      <c r="R623" s="5">
        <f t="shared" ref="R623" si="490">K631-K623</f>
        <v>-2.9431418244271423E-2</v>
      </c>
      <c r="S623" s="8">
        <f t="shared" ref="S623" si="491">K639-K631</f>
        <v>-2.7877356731823344E-2</v>
      </c>
      <c r="T623" s="10">
        <f t="shared" ref="T623" si="492">I631-I623</f>
        <v>-8.5700000000002774E-2</v>
      </c>
      <c r="U623" s="8">
        <f t="shared" ref="U623" si="493">I639-I631</f>
        <v>-8.919999999999817E-2</v>
      </c>
      <c r="V623">
        <f t="shared" ref="V623" si="494">(((T623/R623)*S623)+((U623/S623)*R623))/(R623+S623)</f>
        <v>3.0596950623239567</v>
      </c>
    </row>
    <row r="624" spans="1:22">
      <c r="A624" s="60">
        <f t="shared" si="489"/>
        <v>6181</v>
      </c>
      <c r="B624" s="60">
        <f t="shared" si="489"/>
        <v>1861</v>
      </c>
      <c r="C624" s="61">
        <f t="shared" si="442"/>
        <v>3.3213326168726489</v>
      </c>
      <c r="D624" s="62">
        <v>0</v>
      </c>
      <c r="E624" s="62">
        <v>0</v>
      </c>
      <c r="F624" s="63">
        <v>0</v>
      </c>
      <c r="G624" s="64">
        <f t="shared" si="456"/>
        <v>28.059111999999999</v>
      </c>
      <c r="H624" s="61">
        <v>8.5519999999999996</v>
      </c>
      <c r="I624" s="61">
        <v>3.2119999999999997</v>
      </c>
      <c r="J624" s="65">
        <f t="shared" si="443"/>
        <v>22.006599999999999</v>
      </c>
      <c r="K624" s="5">
        <f t="shared" si="450"/>
        <v>1.2003660930170226</v>
      </c>
      <c r="L624" s="5">
        <f t="shared" si="457"/>
        <v>-3.7687727305466545E-3</v>
      </c>
      <c r="M624" s="5">
        <f t="shared" si="458"/>
        <v>-3.7425157718800062E-3</v>
      </c>
      <c r="N624" s="5">
        <f t="shared" si="459"/>
        <v>-8.3000000000019725E-3</v>
      </c>
      <c r="O624" s="5">
        <f t="shared" si="460"/>
        <v>-1.2599999999999056E-2</v>
      </c>
      <c r="P624" s="9">
        <f t="shared" si="461"/>
        <v>2.7865490561908599</v>
      </c>
      <c r="Q624" s="9"/>
      <c r="R624" s="5"/>
      <c r="S624" s="8"/>
      <c r="T624" s="10"/>
      <c r="U624" s="8"/>
    </row>
    <row r="625" spans="1:22">
      <c r="A625" s="60">
        <f t="shared" si="489"/>
        <v>6191</v>
      </c>
      <c r="B625" s="60">
        <f t="shared" si="489"/>
        <v>1871</v>
      </c>
      <c r="C625" s="61">
        <f t="shared" si="442"/>
        <v>3.308925708177445</v>
      </c>
      <c r="D625" s="62">
        <v>0</v>
      </c>
      <c r="E625" s="62">
        <v>0</v>
      </c>
      <c r="F625" s="63">
        <v>0</v>
      </c>
      <c r="G625" s="64">
        <f t="shared" si="456"/>
        <v>28.017771400000004</v>
      </c>
      <c r="H625" s="61">
        <v>8.5394000000000005</v>
      </c>
      <c r="I625" s="61">
        <v>3.1994000000000007</v>
      </c>
      <c r="J625" s="65">
        <f t="shared" si="443"/>
        <v>22.005800000000001</v>
      </c>
      <c r="K625" s="5">
        <f t="shared" si="450"/>
        <v>1.1966235772451426</v>
      </c>
      <c r="L625" s="5">
        <f t="shared" si="457"/>
        <v>-3.7425157718800062E-3</v>
      </c>
      <c r="M625" s="5">
        <f t="shared" si="458"/>
        <v>-3.7165581962950167E-3</v>
      </c>
      <c r="N625" s="5">
        <f t="shared" si="459"/>
        <v>-1.2599999999999056E-2</v>
      </c>
      <c r="O625" s="5">
        <f t="shared" si="460"/>
        <v>-1.0500000000000398E-2</v>
      </c>
      <c r="P625" s="9">
        <f t="shared" si="461"/>
        <v>3.095014666659015</v>
      </c>
      <c r="Q625" s="9"/>
      <c r="R625" s="9"/>
      <c r="U625" s="8"/>
    </row>
    <row r="626" spans="1:22">
      <c r="A626" s="60">
        <f t="shared" si="489"/>
        <v>6201</v>
      </c>
      <c r="B626" s="60">
        <f t="shared" si="489"/>
        <v>1881</v>
      </c>
      <c r="C626" s="61">
        <f t="shared" si="442"/>
        <v>3.2966507177033493</v>
      </c>
      <c r="D626" s="62">
        <v>0</v>
      </c>
      <c r="E626" s="62">
        <v>0</v>
      </c>
      <c r="F626" s="63">
        <v>0</v>
      </c>
      <c r="G626" s="64">
        <f t="shared" si="456"/>
        <v>27.983320900000002</v>
      </c>
      <c r="H626" s="61">
        <v>8.5289000000000001</v>
      </c>
      <c r="I626" s="61">
        <v>3.1889000000000003</v>
      </c>
      <c r="J626" s="65">
        <f t="shared" si="443"/>
        <v>22.006399999999999</v>
      </c>
      <c r="K626" s="5">
        <f t="shared" si="450"/>
        <v>1.1929070190488476</v>
      </c>
      <c r="L626" s="5">
        <f t="shared" si="457"/>
        <v>-3.7165581962950167E-3</v>
      </c>
      <c r="M626" s="5">
        <f t="shared" si="458"/>
        <v>-3.6908951480021379E-3</v>
      </c>
      <c r="N626" s="5">
        <f t="shared" si="459"/>
        <v>-1.0500000000000398E-2</v>
      </c>
      <c r="O626" s="5">
        <f t="shared" si="460"/>
        <v>-9.5999999999989427E-3</v>
      </c>
      <c r="P626" s="9">
        <f t="shared" si="461"/>
        <v>2.7127064354086374</v>
      </c>
      <c r="Q626" s="9"/>
      <c r="R626" s="5"/>
      <c r="S626" s="8"/>
      <c r="T626" s="10"/>
      <c r="U626" s="8"/>
    </row>
    <row r="627" spans="1:22">
      <c r="A627" s="60">
        <f t="shared" si="489"/>
        <v>6211</v>
      </c>
      <c r="B627" s="60">
        <f t="shared" si="489"/>
        <v>1891</v>
      </c>
      <c r="C627" s="61">
        <f t="shared" si="442"/>
        <v>3.2845055526176625</v>
      </c>
      <c r="D627" s="62">
        <v>0</v>
      </c>
      <c r="E627" s="62">
        <v>0</v>
      </c>
      <c r="F627" s="63">
        <v>0</v>
      </c>
      <c r="G627" s="64">
        <f t="shared" si="456"/>
        <v>27.951823300000004</v>
      </c>
      <c r="H627" s="61">
        <v>8.5193000000000012</v>
      </c>
      <c r="I627" s="61">
        <v>3.1793000000000013</v>
      </c>
      <c r="J627" s="65">
        <f t="shared" si="443"/>
        <v>21.994</v>
      </c>
      <c r="K627" s="5">
        <f t="shared" si="450"/>
        <v>1.1892161239008454</v>
      </c>
      <c r="L627" s="5">
        <f t="shared" si="457"/>
        <v>-3.6908951480021379E-3</v>
      </c>
      <c r="M627" s="5">
        <f t="shared" si="458"/>
        <v>-3.6655218742549511E-3</v>
      </c>
      <c r="N627" s="5">
        <f t="shared" si="459"/>
        <v>-9.5999999999989427E-3</v>
      </c>
      <c r="O627" s="5">
        <f t="shared" si="460"/>
        <v>-1.1800000000000921E-2</v>
      </c>
      <c r="P627" s="9">
        <f t="shared" si="461"/>
        <v>2.9111570872502623</v>
      </c>
      <c r="Q627" s="9"/>
      <c r="R627" s="5"/>
      <c r="S627" s="8"/>
      <c r="T627" s="10"/>
      <c r="U627" s="8"/>
    </row>
    <row r="628" spans="1:22">
      <c r="A628" s="60">
        <f t="shared" si="489"/>
        <v>6221</v>
      </c>
      <c r="B628" s="60">
        <f t="shared" si="489"/>
        <v>1901</v>
      </c>
      <c r="C628" s="61">
        <f t="shared" si="442"/>
        <v>3.272488164124145</v>
      </c>
      <c r="D628" s="62">
        <v>0</v>
      </c>
      <c r="E628" s="62">
        <v>0</v>
      </c>
      <c r="F628" s="63">
        <v>0</v>
      </c>
      <c r="G628" s="64">
        <f t="shared" si="456"/>
        <v>27.913107500000002</v>
      </c>
      <c r="H628" s="61">
        <v>8.5075000000000003</v>
      </c>
      <c r="I628" s="61">
        <v>3.1675000000000004</v>
      </c>
      <c r="J628" s="65">
        <f t="shared" si="443"/>
        <v>21.986000000000001</v>
      </c>
      <c r="K628" s="5">
        <f t="shared" si="450"/>
        <v>1.1855506020265905</v>
      </c>
      <c r="L628" s="5">
        <f t="shared" si="457"/>
        <v>-3.6655218742549511E-3</v>
      </c>
      <c r="M628" s="5">
        <f t="shared" si="458"/>
        <v>-3.6404337226414452E-3</v>
      </c>
      <c r="N628" s="5">
        <f t="shared" si="459"/>
        <v>-1.1800000000000921E-2</v>
      </c>
      <c r="O628" s="5">
        <f t="shared" si="460"/>
        <v>-1.1800000000000921E-2</v>
      </c>
      <c r="P628" s="9">
        <f t="shared" si="461"/>
        <v>3.2303175499195369</v>
      </c>
      <c r="Q628" s="9"/>
      <c r="R628" s="9"/>
      <c r="U628" s="8"/>
    </row>
    <row r="629" spans="1:22">
      <c r="A629" s="60">
        <f t="shared" si="489"/>
        <v>6231</v>
      </c>
      <c r="B629" s="60">
        <f t="shared" si="489"/>
        <v>1911</v>
      </c>
      <c r="C629" s="61">
        <f t="shared" si="442"/>
        <v>3.2605965463108322</v>
      </c>
      <c r="D629" s="62">
        <v>0</v>
      </c>
      <c r="E629" s="62">
        <v>0</v>
      </c>
      <c r="F629" s="63">
        <v>0</v>
      </c>
      <c r="G629" s="64">
        <f t="shared" si="456"/>
        <v>27.8743917</v>
      </c>
      <c r="H629" s="61">
        <v>8.4956999999999994</v>
      </c>
      <c r="I629" s="61">
        <v>3.1556999999999995</v>
      </c>
      <c r="J629" s="65">
        <f t="shared" si="443"/>
        <v>22.008499999999998</v>
      </c>
      <c r="K629" s="5">
        <f t="shared" si="450"/>
        <v>1.181910168303949</v>
      </c>
      <c r="L629" s="5">
        <f t="shared" si="457"/>
        <v>-3.6404337226414452E-3</v>
      </c>
      <c r="M629" s="5">
        <f t="shared" si="458"/>
        <v>-3.6156261384627797E-3</v>
      </c>
      <c r="N629" s="5">
        <f t="shared" si="459"/>
        <v>-1.1800000000000921E-2</v>
      </c>
      <c r="O629" s="5">
        <f t="shared" si="460"/>
        <v>-8.4999999999979536E-3</v>
      </c>
      <c r="P629" s="9">
        <f t="shared" si="461"/>
        <v>2.794617202283777</v>
      </c>
      <c r="Q629" s="9"/>
      <c r="R629" s="5"/>
      <c r="S629" s="8"/>
      <c r="T629" s="10"/>
      <c r="U629" s="8"/>
    </row>
    <row r="630" spans="1:22">
      <c r="A630" s="60">
        <f t="shared" si="489"/>
        <v>6241</v>
      </c>
      <c r="B630" s="60">
        <f t="shared" si="489"/>
        <v>1921</v>
      </c>
      <c r="C630" s="61">
        <f t="shared" ref="C630:C693" si="495">A630/B630</f>
        <v>3.2488287350338365</v>
      </c>
      <c r="D630" s="62">
        <v>0</v>
      </c>
      <c r="E630" s="62">
        <v>0</v>
      </c>
      <c r="F630" s="63">
        <v>0</v>
      </c>
      <c r="G630" s="64">
        <f t="shared" si="456"/>
        <v>27.846503200000004</v>
      </c>
      <c r="H630" s="61">
        <v>8.4872000000000014</v>
      </c>
      <c r="I630" s="61">
        <v>3.1472000000000016</v>
      </c>
      <c r="J630" s="65">
        <f t="shared" si="443"/>
        <v>21.994500000000002</v>
      </c>
      <c r="K630" s="5">
        <f t="shared" si="450"/>
        <v>1.1782945421654862</v>
      </c>
      <c r="L630" s="5">
        <f t="shared" si="457"/>
        <v>-3.6156261384627797E-3</v>
      </c>
      <c r="M630" s="5">
        <f t="shared" si="458"/>
        <v>-3.5910946621884321E-3</v>
      </c>
      <c r="N630" s="5">
        <f t="shared" si="459"/>
        <v>-8.4999999999979536E-3</v>
      </c>
      <c r="O630" s="5">
        <f t="shared" si="460"/>
        <v>-1.2600000000002609E-2</v>
      </c>
      <c r="P630" s="9">
        <f t="shared" si="461"/>
        <v>2.9317636213399387</v>
      </c>
      <c r="Q630" s="9"/>
      <c r="R630" s="5"/>
      <c r="S630" s="8"/>
      <c r="T630" s="10"/>
      <c r="U630" s="8"/>
    </row>
    <row r="631" spans="1:22">
      <c r="A631" s="60">
        <f t="shared" si="489"/>
        <v>6251</v>
      </c>
      <c r="B631" s="60">
        <f t="shared" si="489"/>
        <v>1931</v>
      </c>
      <c r="C631" s="61">
        <f t="shared" si="495"/>
        <v>3.2371828068358361</v>
      </c>
      <c r="D631" s="62">
        <v>0</v>
      </c>
      <c r="E631" s="62">
        <v>0</v>
      </c>
      <c r="F631" s="63">
        <v>0</v>
      </c>
      <c r="G631" s="64">
        <f t="shared" si="456"/>
        <v>27.805162599999996</v>
      </c>
      <c r="H631" s="61">
        <v>8.4745999999999988</v>
      </c>
      <c r="I631" s="61">
        <v>3.1345999999999989</v>
      </c>
      <c r="J631" s="65">
        <f t="shared" ref="J631:J694" si="496">I631+J199</f>
        <v>21.9939</v>
      </c>
      <c r="K631" s="5">
        <f t="shared" si="450"/>
        <v>1.1747034475032978</v>
      </c>
      <c r="L631" s="5">
        <f t="shared" si="457"/>
        <v>-3.5910946621884321E-3</v>
      </c>
      <c r="M631" s="5">
        <f t="shared" si="458"/>
        <v>-3.5668349269977195E-3</v>
      </c>
      <c r="N631" s="5">
        <f t="shared" si="459"/>
        <v>-1.2600000000002609E-2</v>
      </c>
      <c r="O631" s="5">
        <f t="shared" si="460"/>
        <v>-1.3799999999999812E-2</v>
      </c>
      <c r="P631" s="9">
        <f t="shared" si="461"/>
        <v>3.6894384582574391</v>
      </c>
      <c r="Q631" s="9"/>
      <c r="R631" s="5">
        <f t="shared" ref="R631" si="497">K639-K631</f>
        <v>-2.7877356731823344E-2</v>
      </c>
      <c r="S631" s="8">
        <f t="shared" ref="S631" si="498">K647-K639</f>
        <v>-2.6453246212850834E-2</v>
      </c>
      <c r="T631" s="10">
        <f t="shared" ref="T631" si="499">I639-I631</f>
        <v>-8.919999999999817E-2</v>
      </c>
      <c r="U631" s="8">
        <f t="shared" ref="U631" si="500">I647-I639</f>
        <v>-9.0099999999999625E-2</v>
      </c>
      <c r="V631">
        <f t="shared" ref="V631" si="501">(((T631/R631)*S631)+((U631/S631)*R631))/(R631+S631)</f>
        <v>3.3055728336328527</v>
      </c>
    </row>
    <row r="632" spans="1:22">
      <c r="A632" s="60">
        <f t="shared" ref="A632:B647" si="502">A631+10</f>
        <v>6261</v>
      </c>
      <c r="B632" s="60">
        <f t="shared" si="502"/>
        <v>1941</v>
      </c>
      <c r="C632" s="61">
        <f t="shared" si="495"/>
        <v>3.2256568778979906</v>
      </c>
      <c r="D632" s="62">
        <v>0</v>
      </c>
      <c r="E632" s="62">
        <v>0</v>
      </c>
      <c r="F632" s="63">
        <v>0</v>
      </c>
      <c r="G632" s="64">
        <f t="shared" si="456"/>
        <v>27.759884799999998</v>
      </c>
      <c r="H632" s="61">
        <v>8.460799999999999</v>
      </c>
      <c r="I632" s="61">
        <v>3.1207999999999991</v>
      </c>
      <c r="J632" s="65">
        <f t="shared" si="496"/>
        <v>21.984299999999998</v>
      </c>
      <c r="K632" s="5">
        <f t="shared" ref="K632:K695" si="503">LN(C632)</f>
        <v>1.1711366125763001</v>
      </c>
      <c r="L632" s="5">
        <f t="shared" si="457"/>
        <v>-3.5668349269977195E-3</v>
      </c>
      <c r="M632" s="5">
        <f t="shared" si="458"/>
        <v>-3.542842656390377E-3</v>
      </c>
      <c r="N632" s="5">
        <f t="shared" si="459"/>
        <v>-1.3799999999999812E-2</v>
      </c>
      <c r="O632" s="5">
        <f t="shared" si="460"/>
        <v>-7.6000000000000512E-3</v>
      </c>
      <c r="P632" s="9">
        <f t="shared" si="461"/>
        <v>3.0041646364959278</v>
      </c>
      <c r="Q632" s="9"/>
      <c r="R632" s="5"/>
      <c r="S632" s="8"/>
      <c r="T632" s="10"/>
      <c r="U632" s="8"/>
    </row>
    <row r="633" spans="1:22">
      <c r="A633" s="60">
        <f t="shared" si="502"/>
        <v>6271</v>
      </c>
      <c r="B633" s="60">
        <f t="shared" si="502"/>
        <v>1951</v>
      </c>
      <c r="C633" s="61">
        <f t="shared" si="495"/>
        <v>3.2142491030240903</v>
      </c>
      <c r="D633" s="62">
        <v>0</v>
      </c>
      <c r="E633" s="62">
        <v>0</v>
      </c>
      <c r="F633" s="63">
        <v>0</v>
      </c>
      <c r="G633" s="64">
        <f t="shared" si="456"/>
        <v>27.734949199999999</v>
      </c>
      <c r="H633" s="61">
        <v>8.4531999999999989</v>
      </c>
      <c r="I633" s="61">
        <v>3.1131999999999991</v>
      </c>
      <c r="J633" s="65">
        <f t="shared" si="496"/>
        <v>21.9861</v>
      </c>
      <c r="K633" s="5">
        <f t="shared" si="503"/>
        <v>1.1675937699199097</v>
      </c>
      <c r="L633" s="5">
        <f t="shared" si="457"/>
        <v>-3.542842656390377E-3</v>
      </c>
      <c r="M633" s="5">
        <f t="shared" si="458"/>
        <v>-3.519113661875295E-3</v>
      </c>
      <c r="N633" s="5">
        <f t="shared" si="459"/>
        <v>-7.6000000000000512E-3</v>
      </c>
      <c r="O633" s="5">
        <f t="shared" si="460"/>
        <v>-1.279999999999859E-2</v>
      </c>
      <c r="P633" s="9">
        <f t="shared" si="461"/>
        <v>2.8937316142766423</v>
      </c>
      <c r="Q633" s="9"/>
      <c r="R633" s="9"/>
      <c r="U633" s="8"/>
    </row>
    <row r="634" spans="1:22">
      <c r="A634" s="60">
        <f t="shared" si="502"/>
        <v>6281</v>
      </c>
      <c r="B634" s="60">
        <f t="shared" si="502"/>
        <v>1961</v>
      </c>
      <c r="C634" s="61">
        <f t="shared" si="495"/>
        <v>3.2029576746557877</v>
      </c>
      <c r="D634" s="62">
        <v>0</v>
      </c>
      <c r="E634" s="62">
        <v>0</v>
      </c>
      <c r="F634" s="63">
        <v>0</v>
      </c>
      <c r="G634" s="64">
        <f t="shared" si="456"/>
        <v>27.692952400000003</v>
      </c>
      <c r="H634" s="61">
        <v>8.4404000000000003</v>
      </c>
      <c r="I634" s="61">
        <v>3.1004000000000005</v>
      </c>
      <c r="J634" s="65">
        <f t="shared" si="496"/>
        <v>21.9696</v>
      </c>
      <c r="K634" s="5">
        <f t="shared" si="503"/>
        <v>1.1640746562580344</v>
      </c>
      <c r="L634" s="5">
        <f t="shared" si="457"/>
        <v>-3.519113661875295E-3</v>
      </c>
      <c r="M634" s="5">
        <f t="shared" si="458"/>
        <v>-3.4956438407249824E-3</v>
      </c>
      <c r="N634" s="5">
        <f t="shared" si="459"/>
        <v>-1.279999999999859E-2</v>
      </c>
      <c r="O634" s="5">
        <f t="shared" si="460"/>
        <v>-1.4299999999998647E-2</v>
      </c>
      <c r="P634" s="9">
        <f t="shared" si="461"/>
        <v>3.8648013377946682</v>
      </c>
      <c r="Q634" s="9"/>
      <c r="R634" s="5"/>
      <c r="S634" s="8"/>
      <c r="T634" s="10"/>
      <c r="U634" s="8"/>
    </row>
    <row r="635" spans="1:22">
      <c r="A635" s="60">
        <f t="shared" si="502"/>
        <v>6291</v>
      </c>
      <c r="B635" s="60">
        <f t="shared" si="502"/>
        <v>1971</v>
      </c>
      <c r="C635" s="61">
        <f t="shared" si="495"/>
        <v>3.1917808219178081</v>
      </c>
      <c r="D635" s="62">
        <v>0</v>
      </c>
      <c r="E635" s="62">
        <v>0</v>
      </c>
      <c r="F635" s="63">
        <v>0</v>
      </c>
      <c r="G635" s="64">
        <f t="shared" si="456"/>
        <v>27.646034100000008</v>
      </c>
      <c r="H635" s="61">
        <v>8.4261000000000017</v>
      </c>
      <c r="I635" s="61">
        <v>3.0861000000000018</v>
      </c>
      <c r="J635" s="65">
        <f t="shared" si="496"/>
        <v>21.962000000000003</v>
      </c>
      <c r="K635" s="5">
        <f t="shared" si="503"/>
        <v>1.1605790124173094</v>
      </c>
      <c r="L635" s="5">
        <f t="shared" si="457"/>
        <v>-3.4956438407249824E-3</v>
      </c>
      <c r="M635" s="5">
        <f t="shared" si="458"/>
        <v>-3.4724291738048585E-3</v>
      </c>
      <c r="N635" s="5">
        <f t="shared" si="459"/>
        <v>-1.4299999999998647E-2</v>
      </c>
      <c r="O635" s="5">
        <f t="shared" si="460"/>
        <v>-8.9000000000005741E-3</v>
      </c>
      <c r="P635" s="9">
        <f t="shared" si="461"/>
        <v>3.3243815824228684</v>
      </c>
      <c r="Q635" s="9"/>
      <c r="R635" s="5"/>
      <c r="S635" s="8"/>
      <c r="T635" s="10"/>
      <c r="U635" s="8"/>
    </row>
    <row r="636" spans="1:22">
      <c r="A636" s="60">
        <f t="shared" si="502"/>
        <v>6301</v>
      </c>
      <c r="B636" s="60">
        <f t="shared" si="502"/>
        <v>1981</v>
      </c>
      <c r="C636" s="61">
        <f t="shared" si="495"/>
        <v>3.1807168096920746</v>
      </c>
      <c r="D636" s="62">
        <v>0</v>
      </c>
      <c r="E636" s="62">
        <v>0</v>
      </c>
      <c r="F636" s="63">
        <v>0</v>
      </c>
      <c r="G636" s="64">
        <f t="shared" si="456"/>
        <v>27.616833200000006</v>
      </c>
      <c r="H636" s="61">
        <v>8.4172000000000011</v>
      </c>
      <c r="I636" s="61">
        <v>3.0772000000000013</v>
      </c>
      <c r="J636" s="65">
        <f t="shared" si="496"/>
        <v>21.962400000000002</v>
      </c>
      <c r="K636" s="5">
        <f t="shared" si="503"/>
        <v>1.1571065832435046</v>
      </c>
      <c r="L636" s="5">
        <f t="shared" si="457"/>
        <v>-3.4724291738048585E-3</v>
      </c>
      <c r="M636" s="5">
        <f t="shared" si="458"/>
        <v>-3.4494657234613868E-3</v>
      </c>
      <c r="N636" s="5">
        <f t="shared" si="459"/>
        <v>-8.9000000000005741E-3</v>
      </c>
      <c r="O636" s="5">
        <f t="shared" si="460"/>
        <v>-9.100000000000108E-3</v>
      </c>
      <c r="P636" s="9">
        <f t="shared" si="461"/>
        <v>2.6006929462349895</v>
      </c>
      <c r="Q636" s="9"/>
      <c r="R636" s="9"/>
      <c r="U636" s="8"/>
    </row>
    <row r="637" spans="1:22">
      <c r="A637" s="60">
        <f t="shared" si="502"/>
        <v>6311</v>
      </c>
      <c r="B637" s="60">
        <f t="shared" si="502"/>
        <v>1991</v>
      </c>
      <c r="C637" s="61">
        <f t="shared" si="495"/>
        <v>3.1697639377197389</v>
      </c>
      <c r="D637" s="62">
        <v>0</v>
      </c>
      <c r="E637" s="62">
        <v>0</v>
      </c>
      <c r="F637" s="63">
        <v>0</v>
      </c>
      <c r="G637" s="64">
        <f t="shared" si="456"/>
        <v>27.586976100000005</v>
      </c>
      <c r="H637" s="61">
        <v>8.408100000000001</v>
      </c>
      <c r="I637" s="61">
        <v>3.0681000000000012</v>
      </c>
      <c r="J637" s="65">
        <f t="shared" si="496"/>
        <v>21.962900000000001</v>
      </c>
      <c r="K637" s="5">
        <f t="shared" si="503"/>
        <v>1.1536571175200432</v>
      </c>
      <c r="L637" s="5">
        <f t="shared" si="457"/>
        <v>-3.4494657234613868E-3</v>
      </c>
      <c r="M637" s="5">
        <f t="shared" si="458"/>
        <v>-3.4267496314779322E-3</v>
      </c>
      <c r="N637" s="5">
        <f t="shared" si="459"/>
        <v>-9.100000000000108E-3</v>
      </c>
      <c r="O637" s="5">
        <f t="shared" si="460"/>
        <v>-1.5399999999999636E-2</v>
      </c>
      <c r="P637" s="9">
        <f t="shared" si="461"/>
        <v>3.5691378182471447</v>
      </c>
      <c r="Q637" s="9"/>
      <c r="R637" s="5"/>
      <c r="S637" s="8"/>
      <c r="T637" s="10"/>
      <c r="U637" s="8"/>
    </row>
    <row r="638" spans="1:22">
      <c r="A638" s="60">
        <f t="shared" si="502"/>
        <v>6321</v>
      </c>
      <c r="B638" s="60">
        <f t="shared" si="502"/>
        <v>2001</v>
      </c>
      <c r="C638" s="61">
        <f t="shared" si="495"/>
        <v>3.158920539730135</v>
      </c>
      <c r="D638" s="62">
        <v>0</v>
      </c>
      <c r="E638" s="62">
        <v>0</v>
      </c>
      <c r="F638" s="63">
        <v>0</v>
      </c>
      <c r="G638" s="64">
        <f t="shared" si="456"/>
        <v>27.536448700000005</v>
      </c>
      <c r="H638" s="61">
        <v>8.3927000000000014</v>
      </c>
      <c r="I638" s="61">
        <v>3.0527000000000015</v>
      </c>
      <c r="J638" s="65">
        <f t="shared" si="496"/>
        <v>21.952000000000002</v>
      </c>
      <c r="K638" s="5">
        <f t="shared" si="503"/>
        <v>1.1502303678885653</v>
      </c>
      <c r="L638" s="5">
        <f t="shared" si="457"/>
        <v>-3.4267496314779322E-3</v>
      </c>
      <c r="M638" s="5">
        <f t="shared" si="458"/>
        <v>-3.4042771170907926E-3</v>
      </c>
      <c r="N638" s="5">
        <f t="shared" si="459"/>
        <v>-1.5399999999999636E-2</v>
      </c>
      <c r="O638" s="5">
        <f t="shared" si="460"/>
        <v>-7.3000000000007503E-3</v>
      </c>
      <c r="P638" s="9">
        <f t="shared" si="461"/>
        <v>3.315342966151074</v>
      </c>
      <c r="Q638" s="9"/>
      <c r="R638" s="5"/>
      <c r="S638" s="8"/>
      <c r="T638" s="10"/>
      <c r="U638" s="8"/>
    </row>
    <row r="639" spans="1:22">
      <c r="A639" s="60">
        <f t="shared" si="502"/>
        <v>6331</v>
      </c>
      <c r="B639" s="60">
        <f t="shared" si="502"/>
        <v>2011</v>
      </c>
      <c r="C639" s="61">
        <f t="shared" si="495"/>
        <v>3.1481849825957235</v>
      </c>
      <c r="D639" s="62">
        <v>0</v>
      </c>
      <c r="E639" s="62">
        <v>0</v>
      </c>
      <c r="F639" s="63">
        <v>0</v>
      </c>
      <c r="G639" s="64">
        <f t="shared" si="456"/>
        <v>27.512497400000004</v>
      </c>
      <c r="H639" s="61">
        <v>8.3854000000000006</v>
      </c>
      <c r="I639" s="61">
        <v>3.0454000000000008</v>
      </c>
      <c r="J639" s="65">
        <f t="shared" si="496"/>
        <v>21.947700000000001</v>
      </c>
      <c r="K639" s="5">
        <f t="shared" si="503"/>
        <v>1.1468260907714745</v>
      </c>
      <c r="L639" s="5">
        <f t="shared" si="457"/>
        <v>-3.4042771170907926E-3</v>
      </c>
      <c r="M639" s="5">
        <f t="shared" si="458"/>
        <v>-3.3820444750638501E-3</v>
      </c>
      <c r="N639" s="5">
        <f t="shared" si="459"/>
        <v>-7.3000000000007503E-3</v>
      </c>
      <c r="O639" s="5">
        <f t="shared" si="460"/>
        <v>-1.4500000000001734E-2</v>
      </c>
      <c r="P639" s="9">
        <f t="shared" si="461"/>
        <v>3.2193647102558622</v>
      </c>
      <c r="Q639" s="9"/>
      <c r="R639" s="5">
        <f t="shared" ref="R639" si="504">K647-K639</f>
        <v>-2.6453246212850834E-2</v>
      </c>
      <c r="S639" s="8">
        <f t="shared" ref="S639" si="505">K655-K647</f>
        <v>-2.5144133403447011E-2</v>
      </c>
      <c r="T639" s="10">
        <f t="shared" ref="T639" si="506">I647-I639</f>
        <v>-9.0099999999999625E-2</v>
      </c>
      <c r="U639" s="8">
        <f t="shared" ref="U639" si="507">I655-I647</f>
        <v>-7.3499999999999233E-2</v>
      </c>
      <c r="V639">
        <f t="shared" ref="V639" si="508">(((T639/R639)*S639)+((U639/S639)*R639))/(R639+S639)</f>
        <v>3.1584526233083583</v>
      </c>
    </row>
    <row r="640" spans="1:22">
      <c r="A640" s="60">
        <f t="shared" si="502"/>
        <v>6341</v>
      </c>
      <c r="B640" s="60">
        <f t="shared" si="502"/>
        <v>2021</v>
      </c>
      <c r="C640" s="61">
        <f t="shared" si="495"/>
        <v>3.1375556655121226</v>
      </c>
      <c r="D640" s="62">
        <v>0</v>
      </c>
      <c r="E640" s="62">
        <v>0</v>
      </c>
      <c r="F640" s="63">
        <v>0</v>
      </c>
      <c r="G640" s="64">
        <f t="shared" si="456"/>
        <v>27.464922899999998</v>
      </c>
      <c r="H640" s="61">
        <v>8.3708999999999989</v>
      </c>
      <c r="I640" s="61">
        <v>3.030899999999999</v>
      </c>
      <c r="J640" s="65">
        <f t="shared" si="496"/>
        <v>21.936</v>
      </c>
      <c r="K640" s="5">
        <f t="shared" si="503"/>
        <v>1.1434440462964106</v>
      </c>
      <c r="L640" s="5">
        <f t="shared" si="457"/>
        <v>-3.3820444750638501E-3</v>
      </c>
      <c r="M640" s="5">
        <f t="shared" si="458"/>
        <v>-3.3600480738205096E-3</v>
      </c>
      <c r="N640" s="5">
        <f t="shared" si="459"/>
        <v>-1.4500000000001734E-2</v>
      </c>
      <c r="O640" s="5">
        <f t="shared" si="460"/>
        <v>-9.7999999999984766E-3</v>
      </c>
      <c r="P640" s="9">
        <f t="shared" si="461"/>
        <v>3.5997502051539025</v>
      </c>
      <c r="Q640" s="9"/>
      <c r="R640" s="5"/>
      <c r="S640" s="8"/>
      <c r="T640" s="10"/>
      <c r="U640" s="8"/>
    </row>
    <row r="641" spans="1:22">
      <c r="A641" s="60">
        <f t="shared" si="502"/>
        <v>6351</v>
      </c>
      <c r="B641" s="60">
        <f t="shared" si="502"/>
        <v>2031</v>
      </c>
      <c r="C641" s="61">
        <f t="shared" si="495"/>
        <v>3.1270310192023634</v>
      </c>
      <c r="D641" s="62">
        <v>0</v>
      </c>
      <c r="E641" s="62">
        <v>0</v>
      </c>
      <c r="F641" s="63">
        <v>0</v>
      </c>
      <c r="G641" s="64">
        <f t="shared" si="456"/>
        <v>27.432769100000002</v>
      </c>
      <c r="H641" s="61">
        <v>8.3611000000000004</v>
      </c>
      <c r="I641" s="61">
        <v>3.0211000000000006</v>
      </c>
      <c r="J641" s="65">
        <f t="shared" si="496"/>
        <v>21.9191</v>
      </c>
      <c r="K641" s="5">
        <f t="shared" si="503"/>
        <v>1.1400839982225901</v>
      </c>
      <c r="L641" s="5">
        <f t="shared" si="457"/>
        <v>-3.3600480738205096E-3</v>
      </c>
      <c r="M641" s="5">
        <f t="shared" si="458"/>
        <v>-3.338284353630705E-3</v>
      </c>
      <c r="N641" s="5">
        <f t="shared" si="459"/>
        <v>-9.7999999999984766E-3</v>
      </c>
      <c r="O641" s="5">
        <f t="shared" si="460"/>
        <v>-7.6000000000000512E-3</v>
      </c>
      <c r="P641" s="9">
        <f t="shared" si="461"/>
        <v>2.595582000122739</v>
      </c>
      <c r="Q641" s="9"/>
      <c r="R641" s="9"/>
      <c r="U641" s="8"/>
    </row>
    <row r="642" spans="1:22">
      <c r="A642" s="60">
        <f t="shared" si="502"/>
        <v>6361</v>
      </c>
      <c r="B642" s="60">
        <f t="shared" si="502"/>
        <v>2041</v>
      </c>
      <c r="C642" s="61">
        <f t="shared" si="495"/>
        <v>3.1166095051445368</v>
      </c>
      <c r="D642" s="62">
        <v>0</v>
      </c>
      <c r="E642" s="62">
        <v>0</v>
      </c>
      <c r="F642" s="63">
        <v>0</v>
      </c>
      <c r="G642" s="64">
        <f t="shared" si="456"/>
        <v>27.407833500000002</v>
      </c>
      <c r="H642" s="61">
        <v>8.3535000000000004</v>
      </c>
      <c r="I642" s="61">
        <v>3.0135000000000005</v>
      </c>
      <c r="J642" s="65">
        <f t="shared" si="496"/>
        <v>21.9254</v>
      </c>
      <c r="K642" s="5">
        <f t="shared" si="503"/>
        <v>1.1367457138689594</v>
      </c>
      <c r="L642" s="5">
        <f t="shared" si="457"/>
        <v>-3.338284353630705E-3</v>
      </c>
      <c r="M642" s="5">
        <f t="shared" si="458"/>
        <v>-3.3167498248518612E-3</v>
      </c>
      <c r="N642" s="5">
        <f t="shared" si="459"/>
        <v>-7.6000000000000512E-3</v>
      </c>
      <c r="O642" s="5">
        <f t="shared" si="460"/>
        <v>-1.7700000000001381E-2</v>
      </c>
      <c r="P642" s="9">
        <f t="shared" si="461"/>
        <v>3.8115347710965719</v>
      </c>
      <c r="Q642" s="9"/>
      <c r="R642" s="5"/>
      <c r="S642" s="8"/>
      <c r="T642" s="10"/>
      <c r="U642" s="8"/>
    </row>
    <row r="643" spans="1:22">
      <c r="A643" s="60">
        <f t="shared" si="502"/>
        <v>6371</v>
      </c>
      <c r="B643" s="60">
        <f t="shared" si="502"/>
        <v>2051</v>
      </c>
      <c r="C643" s="61">
        <f t="shared" si="495"/>
        <v>3.106289614822038</v>
      </c>
      <c r="D643" s="62">
        <v>0</v>
      </c>
      <c r="E643" s="62">
        <v>0</v>
      </c>
      <c r="F643" s="63">
        <v>0</v>
      </c>
      <c r="G643" s="64">
        <f t="shared" si="456"/>
        <v>27.349759799999998</v>
      </c>
      <c r="H643" s="61">
        <v>8.335799999999999</v>
      </c>
      <c r="I643" s="61">
        <v>2.9957999999999991</v>
      </c>
      <c r="J643" s="65">
        <f t="shared" si="496"/>
        <v>21.905099999999997</v>
      </c>
      <c r="K643" s="5">
        <f t="shared" si="503"/>
        <v>1.1334289640441075</v>
      </c>
      <c r="L643" s="5">
        <f t="shared" si="457"/>
        <v>-3.3167498248518612E-3</v>
      </c>
      <c r="M643" s="5">
        <f t="shared" si="458"/>
        <v>-3.2954410662195954E-3</v>
      </c>
      <c r="N643" s="5">
        <f t="shared" si="459"/>
        <v>-1.7700000000001381E-2</v>
      </c>
      <c r="O643" s="5">
        <f t="shared" si="460"/>
        <v>-9.6999999999987097E-3</v>
      </c>
      <c r="P643" s="9">
        <f t="shared" si="461"/>
        <v>4.1361489237498823</v>
      </c>
      <c r="Q643" s="9"/>
      <c r="R643" s="5"/>
      <c r="S643" s="8"/>
      <c r="T643" s="10"/>
      <c r="U643" s="8"/>
    </row>
    <row r="644" spans="1:22">
      <c r="A644" s="60">
        <f t="shared" si="502"/>
        <v>6381</v>
      </c>
      <c r="B644" s="60">
        <f t="shared" si="502"/>
        <v>2061</v>
      </c>
      <c r="C644" s="61">
        <f t="shared" si="495"/>
        <v>3.0960698689956332</v>
      </c>
      <c r="D644" s="62">
        <v>0</v>
      </c>
      <c r="E644" s="62">
        <v>0</v>
      </c>
      <c r="F644" s="63">
        <v>0</v>
      </c>
      <c r="G644" s="64">
        <f t="shared" si="456"/>
        <v>27.317934100000002</v>
      </c>
      <c r="H644" s="61">
        <v>8.3261000000000003</v>
      </c>
      <c r="I644" s="61">
        <v>2.9861000000000004</v>
      </c>
      <c r="J644" s="65">
        <f t="shared" si="496"/>
        <v>21.902800000000003</v>
      </c>
      <c r="K644" s="5">
        <f t="shared" si="503"/>
        <v>1.1301335229778879</v>
      </c>
      <c r="L644" s="5">
        <f t="shared" si="457"/>
        <v>-3.2954410662195954E-3</v>
      </c>
      <c r="M644" s="5">
        <f t="shared" si="458"/>
        <v>-3.2743547231903758E-3</v>
      </c>
      <c r="N644" s="5">
        <f t="shared" si="459"/>
        <v>-9.6999999999987097E-3</v>
      </c>
      <c r="O644" s="5">
        <f t="shared" si="460"/>
        <v>-9.1999999999998749E-3</v>
      </c>
      <c r="P644" s="9">
        <f t="shared" si="461"/>
        <v>2.8763724753514945</v>
      </c>
      <c r="Q644" s="9"/>
      <c r="R644" s="9"/>
      <c r="U644" s="8"/>
    </row>
    <row r="645" spans="1:22">
      <c r="A645" s="60">
        <f t="shared" si="502"/>
        <v>6391</v>
      </c>
      <c r="B645" s="60">
        <f t="shared" si="502"/>
        <v>2071</v>
      </c>
      <c r="C645" s="61">
        <f t="shared" si="495"/>
        <v>3.0859488169966198</v>
      </c>
      <c r="D645" s="62">
        <v>0</v>
      </c>
      <c r="E645" s="62">
        <v>0</v>
      </c>
      <c r="F645" s="63">
        <v>0</v>
      </c>
      <c r="G645" s="64">
        <f t="shared" ref="G645:G708" si="509">H645*3.281</f>
        <v>27.287748900000004</v>
      </c>
      <c r="H645" s="61">
        <v>8.3169000000000004</v>
      </c>
      <c r="I645" s="61">
        <v>2.9769000000000005</v>
      </c>
      <c r="J645" s="65">
        <f t="shared" si="496"/>
        <v>21.910900000000002</v>
      </c>
      <c r="K645" s="5">
        <f t="shared" si="503"/>
        <v>1.1268591682546976</v>
      </c>
      <c r="L645" s="5">
        <f t="shared" ref="L645:L708" si="510">K645-K644</f>
        <v>-3.2743547231903758E-3</v>
      </c>
      <c r="M645" s="5">
        <f t="shared" ref="M645:M708" si="511">K646-K645</f>
        <v>-3.2534875063285895E-3</v>
      </c>
      <c r="N645" s="5">
        <f t="shared" ref="N645:N708" si="512">I645-I644</f>
        <v>-9.1999999999998749E-3</v>
      </c>
      <c r="O645" s="5">
        <f t="shared" ref="O645:O708" si="513">I646-I645</f>
        <v>-1.1700000000001154E-2</v>
      </c>
      <c r="P645" s="9">
        <f t="shared" ref="P645:P708" si="514">(((N645/L645)*M645)+((O645/M645)*L645))/(L645+M645)</f>
        <v>3.2041844472460199</v>
      </c>
      <c r="Q645" s="9"/>
      <c r="R645" s="5"/>
      <c r="S645" s="8"/>
      <c r="T645" s="10"/>
      <c r="U645" s="8"/>
    </row>
    <row r="646" spans="1:22">
      <c r="A646" s="60">
        <f t="shared" si="502"/>
        <v>6401</v>
      </c>
      <c r="B646" s="60">
        <f t="shared" si="502"/>
        <v>2081</v>
      </c>
      <c r="C646" s="61">
        <f t="shared" si="495"/>
        <v>3.0759250360403652</v>
      </c>
      <c r="D646" s="62">
        <v>0</v>
      </c>
      <c r="E646" s="62">
        <v>0</v>
      </c>
      <c r="F646" s="63">
        <v>0</v>
      </c>
      <c r="G646" s="64">
        <f t="shared" si="509"/>
        <v>27.249361199999999</v>
      </c>
      <c r="H646" s="61">
        <v>8.3051999999999992</v>
      </c>
      <c r="I646" s="61">
        <v>2.9651999999999994</v>
      </c>
      <c r="J646" s="65">
        <f t="shared" si="496"/>
        <v>21.9085</v>
      </c>
      <c r="K646" s="5">
        <f t="shared" si="503"/>
        <v>1.123605680748369</v>
      </c>
      <c r="L646" s="5">
        <f t="shared" si="510"/>
        <v>-3.2534875063285895E-3</v>
      </c>
      <c r="M646" s="5">
        <f t="shared" si="511"/>
        <v>-3.2328361897453473E-3</v>
      </c>
      <c r="N646" s="5">
        <f t="shared" si="512"/>
        <v>-1.1700000000001154E-2</v>
      </c>
      <c r="O646" s="5">
        <f t="shared" si="513"/>
        <v>-9.8999999999982435E-3</v>
      </c>
      <c r="P646" s="9">
        <f t="shared" si="514"/>
        <v>3.3283840028018692</v>
      </c>
      <c r="Q646" s="9"/>
      <c r="R646" s="5"/>
      <c r="S646" s="8"/>
      <c r="T646" s="10"/>
      <c r="U646" s="8"/>
    </row>
    <row r="647" spans="1:22">
      <c r="A647" s="60">
        <f t="shared" si="502"/>
        <v>6411</v>
      </c>
      <c r="B647" s="60">
        <f t="shared" si="502"/>
        <v>2091</v>
      </c>
      <c r="C647" s="61">
        <f t="shared" si="495"/>
        <v>3.0659971305595408</v>
      </c>
      <c r="D647" s="62">
        <v>0</v>
      </c>
      <c r="E647" s="62">
        <v>0</v>
      </c>
      <c r="F647" s="63">
        <v>0</v>
      </c>
      <c r="G647" s="64">
        <f t="shared" si="509"/>
        <v>27.216879300000006</v>
      </c>
      <c r="H647" s="61">
        <v>8.295300000000001</v>
      </c>
      <c r="I647" s="61">
        <v>2.9553000000000011</v>
      </c>
      <c r="J647" s="65">
        <f t="shared" si="496"/>
        <v>21.9224</v>
      </c>
      <c r="K647" s="5">
        <f t="shared" si="503"/>
        <v>1.1203728445586236</v>
      </c>
      <c r="L647" s="5">
        <f t="shared" si="510"/>
        <v>-3.2328361897453473E-3</v>
      </c>
      <c r="M647" s="5">
        <f t="shared" si="511"/>
        <v>-3.2123976095757012E-3</v>
      </c>
      <c r="N647" s="5">
        <f t="shared" si="512"/>
        <v>-9.8999999999982435E-3</v>
      </c>
      <c r="O647" s="5">
        <f t="shared" si="513"/>
        <v>-9.9000000000017963E-3</v>
      </c>
      <c r="P647" s="9">
        <f t="shared" si="514"/>
        <v>3.0720992964781018</v>
      </c>
      <c r="Q647" s="9"/>
      <c r="R647" s="5">
        <f t="shared" ref="R647" si="515">K655-K647</f>
        <v>-2.5144133403447011E-2</v>
      </c>
      <c r="S647" s="8">
        <f t="shared" ref="S647" si="516">K663-K655</f>
        <v>-2.3937245164040943E-2</v>
      </c>
      <c r="T647" s="10">
        <f t="shared" ref="T647" si="517">I655-I647</f>
        <v>-7.3499999999999233E-2</v>
      </c>
      <c r="U647" s="8">
        <f t="shared" ref="U647" si="518">I663-I655</f>
        <v>-6.6500000000001336E-2</v>
      </c>
      <c r="V647">
        <f t="shared" ref="V647" si="519">(((T647/R647)*S647)+((U647/S647)*R647))/(R647+S647)</f>
        <v>2.8488389162571961</v>
      </c>
    </row>
    <row r="648" spans="1:22">
      <c r="A648" s="60">
        <f t="shared" ref="A648:B663" si="520">A647+10</f>
        <v>6421</v>
      </c>
      <c r="B648" s="60">
        <f t="shared" si="520"/>
        <v>2101</v>
      </c>
      <c r="C648" s="61">
        <f t="shared" si="495"/>
        <v>3.0561637315564019</v>
      </c>
      <c r="D648" s="62">
        <v>0</v>
      </c>
      <c r="E648" s="62">
        <v>0</v>
      </c>
      <c r="F648" s="63">
        <v>0</v>
      </c>
      <c r="G648" s="64">
        <f t="shared" si="509"/>
        <v>27.184397399999998</v>
      </c>
      <c r="H648" s="61">
        <v>8.2853999999999992</v>
      </c>
      <c r="I648" s="61">
        <v>2.9453999999999994</v>
      </c>
      <c r="J648" s="65">
        <f t="shared" si="496"/>
        <v>21.911899999999999</v>
      </c>
      <c r="K648" s="5">
        <f t="shared" si="503"/>
        <v>1.1171604469490479</v>
      </c>
      <c r="L648" s="5">
        <f t="shared" si="510"/>
        <v>-3.2123976095757012E-3</v>
      </c>
      <c r="M648" s="5">
        <f t="shared" si="511"/>
        <v>-3.1921686625053791E-3</v>
      </c>
      <c r="N648" s="5">
        <f t="shared" si="512"/>
        <v>-9.9000000000017963E-3</v>
      </c>
      <c r="O648" s="5">
        <f t="shared" si="513"/>
        <v>-9.5999999999989427E-3</v>
      </c>
      <c r="P648" s="9">
        <f t="shared" si="514"/>
        <v>3.0444675124789535</v>
      </c>
      <c r="Q648" s="9"/>
      <c r="R648" s="5"/>
      <c r="S648" s="8"/>
      <c r="T648" s="10"/>
      <c r="U648" s="8"/>
    </row>
    <row r="649" spans="1:22">
      <c r="A649" s="60">
        <f t="shared" si="520"/>
        <v>6431</v>
      </c>
      <c r="B649" s="60">
        <f t="shared" si="520"/>
        <v>2111</v>
      </c>
      <c r="C649" s="61">
        <f t="shared" si="495"/>
        <v>3.0464234959734724</v>
      </c>
      <c r="D649" s="62">
        <v>0</v>
      </c>
      <c r="E649" s="62">
        <v>0</v>
      </c>
      <c r="F649" s="63">
        <v>0</v>
      </c>
      <c r="G649" s="64">
        <f t="shared" si="509"/>
        <v>27.152899800000004</v>
      </c>
      <c r="H649" s="61">
        <v>8.2758000000000003</v>
      </c>
      <c r="I649" s="61">
        <v>2.9358000000000004</v>
      </c>
      <c r="J649" s="65">
        <f t="shared" si="496"/>
        <v>21.911100000000001</v>
      </c>
      <c r="K649" s="5">
        <f t="shared" si="503"/>
        <v>1.1139682782865425</v>
      </c>
      <c r="L649" s="5">
        <f t="shared" si="510"/>
        <v>-3.1921686625053791E-3</v>
      </c>
      <c r="M649" s="5">
        <f t="shared" si="511"/>
        <v>-3.1721463043341558E-3</v>
      </c>
      <c r="N649" s="5">
        <f t="shared" si="512"/>
        <v>-9.5999999999989427E-3</v>
      </c>
      <c r="O649" s="5">
        <f t="shared" si="513"/>
        <v>-8.4000000000017394E-3</v>
      </c>
      <c r="P649" s="9">
        <f t="shared" si="514"/>
        <v>2.8271394250074171</v>
      </c>
      <c r="Q649" s="9"/>
      <c r="R649" s="9"/>
      <c r="U649" s="8"/>
    </row>
    <row r="650" spans="1:22">
      <c r="A650" s="60">
        <f t="shared" si="520"/>
        <v>6441</v>
      </c>
      <c r="B650" s="60">
        <f t="shared" si="520"/>
        <v>2121</v>
      </c>
      <c r="C650" s="61">
        <f t="shared" si="495"/>
        <v>3.0367751060820369</v>
      </c>
      <c r="D650" s="62">
        <v>0</v>
      </c>
      <c r="E650" s="62">
        <v>0</v>
      </c>
      <c r="F650" s="63">
        <v>0</v>
      </c>
      <c r="G650" s="64">
        <f t="shared" si="509"/>
        <v>27.125339399999998</v>
      </c>
      <c r="H650" s="61">
        <v>8.2673999999999985</v>
      </c>
      <c r="I650" s="61">
        <v>2.9273999999999987</v>
      </c>
      <c r="J650" s="65">
        <f t="shared" si="496"/>
        <v>21.921899999999997</v>
      </c>
      <c r="K650" s="5">
        <f t="shared" si="503"/>
        <v>1.1107961319822084</v>
      </c>
      <c r="L650" s="5">
        <f t="shared" si="510"/>
        <v>-3.1721463043341558E-3</v>
      </c>
      <c r="M650" s="5">
        <f t="shared" si="511"/>
        <v>-3.1523275485838553E-3</v>
      </c>
      <c r="N650" s="5">
        <f t="shared" si="512"/>
        <v>-8.4000000000017394E-3</v>
      </c>
      <c r="O650" s="5">
        <f t="shared" si="513"/>
        <v>-1.2299999999999756E-2</v>
      </c>
      <c r="P650" s="9">
        <f t="shared" si="514"/>
        <v>3.2769286143230674</v>
      </c>
      <c r="Q650" s="9"/>
      <c r="R650" s="5"/>
      <c r="S650" s="8"/>
      <c r="T650" s="10"/>
      <c r="U650" s="8"/>
    </row>
    <row r="651" spans="1:22">
      <c r="A651" s="60">
        <f t="shared" si="520"/>
        <v>6451</v>
      </c>
      <c r="B651" s="60">
        <f t="shared" si="520"/>
        <v>2131</v>
      </c>
      <c r="C651" s="61">
        <f t="shared" si="495"/>
        <v>3.027217268887846</v>
      </c>
      <c r="D651" s="62">
        <v>0</v>
      </c>
      <c r="E651" s="62">
        <v>0</v>
      </c>
      <c r="F651" s="63">
        <v>0</v>
      </c>
      <c r="G651" s="64">
        <f t="shared" si="509"/>
        <v>27.084983099999999</v>
      </c>
      <c r="H651" s="61">
        <v>8.2550999999999988</v>
      </c>
      <c r="I651" s="61">
        <v>2.9150999999999989</v>
      </c>
      <c r="J651" s="65">
        <f t="shared" si="496"/>
        <v>21.907699999999998</v>
      </c>
      <c r="K651" s="5">
        <f t="shared" si="503"/>
        <v>1.1076438044336245</v>
      </c>
      <c r="L651" s="5">
        <f t="shared" si="510"/>
        <v>-3.1523275485838553E-3</v>
      </c>
      <c r="M651" s="5">
        <f t="shared" si="511"/>
        <v>-3.1327094651418808E-3</v>
      </c>
      <c r="N651" s="5">
        <f t="shared" si="512"/>
        <v>-1.2299999999999756E-2</v>
      </c>
      <c r="O651" s="5">
        <f t="shared" si="513"/>
        <v>-8.2999999999984198E-3</v>
      </c>
      <c r="P651" s="9">
        <f t="shared" si="514"/>
        <v>3.273716602028645</v>
      </c>
      <c r="Q651" s="9"/>
      <c r="R651" s="5"/>
      <c r="S651" s="8"/>
      <c r="T651" s="10"/>
      <c r="U651" s="8"/>
    </row>
    <row r="652" spans="1:22">
      <c r="A652" s="60">
        <f t="shared" si="520"/>
        <v>6461</v>
      </c>
      <c r="B652" s="60">
        <f t="shared" si="520"/>
        <v>2141</v>
      </c>
      <c r="C652" s="61">
        <f t="shared" si="495"/>
        <v>3.0177487155534797</v>
      </c>
      <c r="D652" s="62">
        <v>0</v>
      </c>
      <c r="E652" s="62">
        <v>0</v>
      </c>
      <c r="F652" s="63">
        <v>0</v>
      </c>
      <c r="G652" s="64">
        <f t="shared" si="509"/>
        <v>27.057750800000001</v>
      </c>
      <c r="H652" s="61">
        <v>8.2468000000000004</v>
      </c>
      <c r="I652" s="61">
        <v>2.9068000000000005</v>
      </c>
      <c r="J652" s="65">
        <f t="shared" si="496"/>
        <v>21.911799999999999</v>
      </c>
      <c r="K652" s="5">
        <f t="shared" si="503"/>
        <v>1.1045110949684827</v>
      </c>
      <c r="L652" s="5">
        <f t="shared" si="510"/>
        <v>-3.1327094651418808E-3</v>
      </c>
      <c r="M652" s="5">
        <f t="shared" si="511"/>
        <v>-3.1132891789467099E-3</v>
      </c>
      <c r="N652" s="5">
        <f t="shared" si="512"/>
        <v>-8.2999999999984198E-3</v>
      </c>
      <c r="O652" s="5">
        <f t="shared" si="513"/>
        <v>-8.8000000000008072E-3</v>
      </c>
      <c r="P652" s="9">
        <f t="shared" si="514"/>
        <v>2.7383034911826605</v>
      </c>
      <c r="Q652" s="9"/>
      <c r="R652" s="9"/>
      <c r="U652" s="8"/>
    </row>
    <row r="653" spans="1:22">
      <c r="A653" s="60">
        <f t="shared" si="520"/>
        <v>6471</v>
      </c>
      <c r="B653" s="60">
        <f t="shared" si="520"/>
        <v>2151</v>
      </c>
      <c r="C653" s="61">
        <f t="shared" si="495"/>
        <v>3.00836820083682</v>
      </c>
      <c r="D653" s="62">
        <v>0</v>
      </c>
      <c r="E653" s="62">
        <v>0</v>
      </c>
      <c r="F653" s="63">
        <v>0</v>
      </c>
      <c r="G653" s="64">
        <f t="shared" si="509"/>
        <v>27.028877999999999</v>
      </c>
      <c r="H653" s="61">
        <v>8.2379999999999995</v>
      </c>
      <c r="I653" s="61">
        <v>2.8979999999999997</v>
      </c>
      <c r="J653" s="65">
        <f t="shared" si="496"/>
        <v>21.902000000000001</v>
      </c>
      <c r="K653" s="5">
        <f t="shared" si="503"/>
        <v>1.1013978057895359</v>
      </c>
      <c r="L653" s="5">
        <f t="shared" si="510"/>
        <v>-3.1132891789467099E-3</v>
      </c>
      <c r="M653" s="5">
        <f t="shared" si="511"/>
        <v>-3.0940638687058097E-3</v>
      </c>
      <c r="N653" s="5">
        <f t="shared" si="512"/>
        <v>-8.8000000000008072E-3</v>
      </c>
      <c r="O653" s="5">
        <f t="shared" si="513"/>
        <v>-7.9999999999991189E-3</v>
      </c>
      <c r="P653" s="9">
        <f t="shared" si="514"/>
        <v>2.705721205612551</v>
      </c>
      <c r="Q653" s="9"/>
      <c r="R653" s="5"/>
      <c r="S653" s="8"/>
      <c r="T653" s="10"/>
      <c r="U653" s="8"/>
    </row>
    <row r="654" spans="1:22">
      <c r="A654" s="60">
        <f t="shared" si="520"/>
        <v>6481</v>
      </c>
      <c r="B654" s="60">
        <f t="shared" si="520"/>
        <v>2161</v>
      </c>
      <c r="C654" s="61">
        <f t="shared" si="495"/>
        <v>2.9990745025451182</v>
      </c>
      <c r="D654" s="62">
        <v>0</v>
      </c>
      <c r="E654" s="62">
        <v>0</v>
      </c>
      <c r="F654" s="63">
        <v>0</v>
      </c>
      <c r="G654" s="64">
        <f t="shared" si="509"/>
        <v>27.002630000000003</v>
      </c>
      <c r="H654" s="61">
        <v>8.23</v>
      </c>
      <c r="I654" s="61">
        <v>2.8900000000000006</v>
      </c>
      <c r="J654" s="65">
        <f t="shared" si="496"/>
        <v>21.8964</v>
      </c>
      <c r="K654" s="5">
        <f t="shared" si="503"/>
        <v>1.0983037419208301</v>
      </c>
      <c r="L654" s="5">
        <f t="shared" si="510"/>
        <v>-3.0940638687058097E-3</v>
      </c>
      <c r="M654" s="5">
        <f t="shared" si="511"/>
        <v>-3.0750307656535192E-3</v>
      </c>
      <c r="N654" s="5">
        <f t="shared" si="512"/>
        <v>-7.9999999999991189E-3</v>
      </c>
      <c r="O654" s="5">
        <f t="shared" si="513"/>
        <v>-8.1999999999986528E-3</v>
      </c>
      <c r="P654" s="9">
        <f t="shared" si="514"/>
        <v>2.626243148088776</v>
      </c>
      <c r="Q654" s="9"/>
      <c r="R654" s="5"/>
      <c r="S654" s="8"/>
      <c r="T654" s="10"/>
      <c r="U654" s="8"/>
    </row>
    <row r="655" spans="1:22">
      <c r="A655" s="60">
        <f t="shared" si="520"/>
        <v>6491</v>
      </c>
      <c r="B655" s="60">
        <f t="shared" si="520"/>
        <v>2171</v>
      </c>
      <c r="C655" s="61">
        <f t="shared" si="495"/>
        <v>2.9898664210041455</v>
      </c>
      <c r="D655" s="62">
        <v>0</v>
      </c>
      <c r="E655" s="62">
        <v>0</v>
      </c>
      <c r="F655" s="63">
        <v>0</v>
      </c>
      <c r="G655" s="64">
        <f t="shared" si="509"/>
        <v>26.975725800000006</v>
      </c>
      <c r="H655" s="61">
        <v>8.2218000000000018</v>
      </c>
      <c r="I655" s="61">
        <v>2.8818000000000019</v>
      </c>
      <c r="J655" s="65">
        <f t="shared" si="496"/>
        <v>21.883500000000002</v>
      </c>
      <c r="K655" s="5">
        <f t="shared" si="503"/>
        <v>1.0952287111551766</v>
      </c>
      <c r="L655" s="5">
        <f t="shared" si="510"/>
        <v>-3.0750307656535192E-3</v>
      </c>
      <c r="M655" s="5">
        <f t="shared" si="511"/>
        <v>-3.0561871523369089E-3</v>
      </c>
      <c r="N655" s="5">
        <f t="shared" si="512"/>
        <v>-8.1999999999986528E-3</v>
      </c>
      <c r="O655" s="5">
        <f t="shared" si="513"/>
        <v>-1.1700000000001154E-2</v>
      </c>
      <c r="P655" s="9">
        <f t="shared" si="514"/>
        <v>3.2492549002013744</v>
      </c>
      <c r="Q655" s="9"/>
      <c r="R655" s="5">
        <f t="shared" ref="R655" si="521">K663-K655</f>
        <v>-2.3937245164040943E-2</v>
      </c>
      <c r="S655" s="8">
        <f t="shared" ref="S655" si="522">K671-K663</f>
        <v>-2.2821606742471801E-2</v>
      </c>
      <c r="T655" s="10">
        <f t="shared" ref="T655" si="523">I663-I655</f>
        <v>-6.6500000000001336E-2</v>
      </c>
      <c r="U655" s="8">
        <f t="shared" ref="U655" si="524">I671-I663</f>
        <v>-4.0700000000001069E-2</v>
      </c>
      <c r="V655">
        <f t="shared" ref="V655" si="525">(((T655/R655)*S655)+((U655/S655)*R655))/(R655+S655)</f>
        <v>2.2688810857416639</v>
      </c>
    </row>
    <row r="656" spans="1:22">
      <c r="A656" s="60">
        <f t="shared" si="520"/>
        <v>6501</v>
      </c>
      <c r="B656" s="60">
        <f t="shared" si="520"/>
        <v>2181</v>
      </c>
      <c r="C656" s="61">
        <f t="shared" si="495"/>
        <v>2.9807427785419534</v>
      </c>
      <c r="D656" s="62">
        <v>0</v>
      </c>
      <c r="E656" s="62">
        <v>0</v>
      </c>
      <c r="F656" s="63">
        <v>0</v>
      </c>
      <c r="G656" s="64">
        <f t="shared" si="509"/>
        <v>26.937338100000002</v>
      </c>
      <c r="H656" s="61">
        <v>8.2101000000000006</v>
      </c>
      <c r="I656" s="61">
        <v>2.8701000000000008</v>
      </c>
      <c r="J656" s="65">
        <f t="shared" si="496"/>
        <v>21.875499999999999</v>
      </c>
      <c r="K656" s="5">
        <f t="shared" si="503"/>
        <v>1.0921725240028397</v>
      </c>
      <c r="L656" s="5">
        <f t="shared" si="510"/>
        <v>-3.0561871523369089E-3</v>
      </c>
      <c r="M656" s="5">
        <f t="shared" si="511"/>
        <v>-3.0375303614442739E-3</v>
      </c>
      <c r="N656" s="5">
        <f t="shared" si="512"/>
        <v>-1.1700000000001154E-2</v>
      </c>
      <c r="O656" s="5">
        <f t="shared" si="513"/>
        <v>-8.5000000000015064E-3</v>
      </c>
      <c r="P656" s="9">
        <f t="shared" si="514"/>
        <v>3.3117360546270058</v>
      </c>
      <c r="Q656" s="9"/>
      <c r="R656" s="5"/>
      <c r="S656" s="8"/>
      <c r="T656" s="10"/>
      <c r="U656" s="8"/>
    </row>
    <row r="657" spans="1:22">
      <c r="A657" s="60">
        <f t="shared" si="520"/>
        <v>6511</v>
      </c>
      <c r="B657" s="60">
        <f t="shared" si="520"/>
        <v>2191</v>
      </c>
      <c r="C657" s="61">
        <f t="shared" si="495"/>
        <v>2.971702418986764</v>
      </c>
      <c r="D657" s="62">
        <v>0</v>
      </c>
      <c r="E657" s="62">
        <v>0</v>
      </c>
      <c r="F657" s="63">
        <v>0</v>
      </c>
      <c r="G657" s="64">
        <f t="shared" si="509"/>
        <v>26.909449599999999</v>
      </c>
      <c r="H657" s="61">
        <v>8.2015999999999991</v>
      </c>
      <c r="I657" s="61">
        <v>2.8615999999999993</v>
      </c>
      <c r="J657" s="65">
        <f t="shared" si="496"/>
        <v>21.866299999999999</v>
      </c>
      <c r="K657" s="5">
        <f t="shared" si="503"/>
        <v>1.0891349936413954</v>
      </c>
      <c r="L657" s="5">
        <f t="shared" si="510"/>
        <v>-3.0375303614442739E-3</v>
      </c>
      <c r="M657" s="5">
        <f t="shared" si="511"/>
        <v>-3.019057774654943E-3</v>
      </c>
      <c r="N657" s="5">
        <f t="shared" si="512"/>
        <v>-8.5000000000015064E-3</v>
      </c>
      <c r="O657" s="5">
        <f t="shared" si="513"/>
        <v>-8.0999999999988859E-3</v>
      </c>
      <c r="P657" s="9">
        <f t="shared" si="514"/>
        <v>2.7404651679944303</v>
      </c>
      <c r="Q657" s="9"/>
      <c r="R657" s="9"/>
      <c r="U657" s="8"/>
    </row>
    <row r="658" spans="1:22">
      <c r="A658" s="60">
        <f t="shared" si="520"/>
        <v>6521</v>
      </c>
      <c r="B658" s="60">
        <f t="shared" si="520"/>
        <v>2201</v>
      </c>
      <c r="C658" s="61">
        <f t="shared" si="495"/>
        <v>2.962744207178555</v>
      </c>
      <c r="D658" s="62">
        <v>0</v>
      </c>
      <c r="E658" s="62">
        <v>0</v>
      </c>
      <c r="F658" s="63">
        <v>0</v>
      </c>
      <c r="G658" s="64">
        <f t="shared" si="509"/>
        <v>26.882873500000002</v>
      </c>
      <c r="H658" s="61">
        <v>8.1935000000000002</v>
      </c>
      <c r="I658" s="61">
        <v>2.8535000000000004</v>
      </c>
      <c r="J658" s="65">
        <f t="shared" si="496"/>
        <v>21.858899999999998</v>
      </c>
      <c r="K658" s="5">
        <f t="shared" si="503"/>
        <v>1.0861159358667405</v>
      </c>
      <c r="L658" s="5">
        <f t="shared" si="510"/>
        <v>-3.019057774654943E-3</v>
      </c>
      <c r="M658" s="5">
        <f t="shared" si="511"/>
        <v>-3.0007668215297212E-3</v>
      </c>
      <c r="N658" s="5">
        <f t="shared" si="512"/>
        <v>-8.0999999999988859E-3</v>
      </c>
      <c r="O658" s="5">
        <f t="shared" si="513"/>
        <v>-6.4999999999990621E-3</v>
      </c>
      <c r="P658" s="9">
        <f t="shared" si="514"/>
        <v>2.4237494316697026</v>
      </c>
      <c r="Q658" s="9"/>
      <c r="R658" s="5"/>
      <c r="S658" s="8"/>
      <c r="T658" s="10"/>
      <c r="U658" s="8"/>
    </row>
    <row r="659" spans="1:22">
      <c r="A659" s="60">
        <f t="shared" si="520"/>
        <v>6531</v>
      </c>
      <c r="B659" s="60">
        <f t="shared" si="520"/>
        <v>2211</v>
      </c>
      <c r="C659" s="61">
        <f t="shared" si="495"/>
        <v>2.9538670284938942</v>
      </c>
      <c r="D659" s="62">
        <v>0</v>
      </c>
      <c r="E659" s="62">
        <v>0</v>
      </c>
      <c r="F659" s="63">
        <v>0</v>
      </c>
      <c r="G659" s="64">
        <f t="shared" si="509"/>
        <v>26.861547000000005</v>
      </c>
      <c r="H659" s="61">
        <v>8.1870000000000012</v>
      </c>
      <c r="I659" s="61">
        <v>2.8470000000000013</v>
      </c>
      <c r="J659" s="65">
        <f t="shared" si="496"/>
        <v>21.8626</v>
      </c>
      <c r="K659" s="5">
        <f t="shared" si="503"/>
        <v>1.0831151690452108</v>
      </c>
      <c r="L659" s="5">
        <f t="shared" si="510"/>
        <v>-3.0007668215297212E-3</v>
      </c>
      <c r="M659" s="5">
        <f t="shared" si="511"/>
        <v>-2.9826549784255363E-3</v>
      </c>
      <c r="N659" s="5">
        <f t="shared" si="512"/>
        <v>-6.4999999999990621E-3</v>
      </c>
      <c r="O659" s="5">
        <f t="shared" si="513"/>
        <v>-7.6999999999998181E-3</v>
      </c>
      <c r="P659" s="9">
        <f t="shared" si="514"/>
        <v>2.3744816221114773</v>
      </c>
      <c r="Q659" s="9"/>
      <c r="R659" s="5"/>
      <c r="S659" s="8"/>
      <c r="T659" s="10"/>
      <c r="U659" s="8"/>
    </row>
    <row r="660" spans="1:22">
      <c r="A660" s="60">
        <f t="shared" si="520"/>
        <v>6541</v>
      </c>
      <c r="B660" s="60">
        <f t="shared" si="520"/>
        <v>2221</v>
      </c>
      <c r="C660" s="61">
        <f t="shared" si="495"/>
        <v>2.945069788383611</v>
      </c>
      <c r="D660" s="62">
        <v>0</v>
      </c>
      <c r="E660" s="62">
        <v>0</v>
      </c>
      <c r="F660" s="63">
        <v>0</v>
      </c>
      <c r="G660" s="64">
        <f t="shared" si="509"/>
        <v>26.836283300000005</v>
      </c>
      <c r="H660" s="61">
        <v>8.1793000000000013</v>
      </c>
      <c r="I660" s="61">
        <v>2.8393000000000015</v>
      </c>
      <c r="J660" s="65">
        <f t="shared" si="496"/>
        <v>21.864800000000002</v>
      </c>
      <c r="K660" s="5">
        <f t="shared" si="503"/>
        <v>1.0801325140667852</v>
      </c>
      <c r="L660" s="5">
        <f t="shared" si="510"/>
        <v>-2.9826549784255363E-3</v>
      </c>
      <c r="M660" s="5">
        <f t="shared" si="511"/>
        <v>-2.9647197674413928E-3</v>
      </c>
      <c r="N660" s="5">
        <f t="shared" si="512"/>
        <v>-7.6999999999998181E-3</v>
      </c>
      <c r="O660" s="5">
        <f t="shared" si="513"/>
        <v>-6.4000000000028479E-3</v>
      </c>
      <c r="P660" s="9">
        <f t="shared" si="514"/>
        <v>2.3695187025987829</v>
      </c>
      <c r="Q660" s="9"/>
      <c r="R660" s="9"/>
      <c r="U660" s="8"/>
    </row>
    <row r="661" spans="1:22">
      <c r="A661" s="60">
        <f t="shared" si="520"/>
        <v>6551</v>
      </c>
      <c r="B661" s="60">
        <f t="shared" si="520"/>
        <v>2231</v>
      </c>
      <c r="C661" s="61">
        <f t="shared" si="495"/>
        <v>2.9363514119229044</v>
      </c>
      <c r="D661" s="62">
        <v>0</v>
      </c>
      <c r="E661" s="62">
        <v>0</v>
      </c>
      <c r="F661" s="63">
        <v>0</v>
      </c>
      <c r="G661" s="64">
        <f t="shared" si="509"/>
        <v>26.815284899999995</v>
      </c>
      <c r="H661" s="61">
        <v>8.1728999999999985</v>
      </c>
      <c r="I661" s="61">
        <v>2.8328999999999986</v>
      </c>
      <c r="J661" s="65">
        <f t="shared" si="496"/>
        <v>21.873799999999999</v>
      </c>
      <c r="K661" s="5">
        <f t="shared" si="503"/>
        <v>1.0771677942993438</v>
      </c>
      <c r="L661" s="5">
        <f t="shared" si="510"/>
        <v>-2.9647197674413928E-3</v>
      </c>
      <c r="M661" s="5">
        <f t="shared" si="511"/>
        <v>-2.946958755393414E-3</v>
      </c>
      <c r="N661" s="5">
        <f t="shared" si="512"/>
        <v>-6.4000000000028479E-3</v>
      </c>
      <c r="O661" s="5">
        <f t="shared" si="513"/>
        <v>-4.6999999999997044E-3</v>
      </c>
      <c r="P661" s="9">
        <f t="shared" si="514"/>
        <v>1.87594526877052</v>
      </c>
      <c r="Q661" s="9"/>
      <c r="R661" s="5"/>
      <c r="S661" s="8"/>
      <c r="T661" s="10"/>
      <c r="U661" s="8"/>
    </row>
    <row r="662" spans="1:22">
      <c r="A662" s="60">
        <f t="shared" si="520"/>
        <v>6561</v>
      </c>
      <c r="B662" s="60">
        <f t="shared" si="520"/>
        <v>2241</v>
      </c>
      <c r="C662" s="61">
        <f t="shared" si="495"/>
        <v>2.927710843373494</v>
      </c>
      <c r="D662" s="62">
        <v>0</v>
      </c>
      <c r="E662" s="62">
        <v>0</v>
      </c>
      <c r="F662" s="63">
        <v>0</v>
      </c>
      <c r="G662" s="64">
        <f t="shared" si="509"/>
        <v>26.799864199999998</v>
      </c>
      <c r="H662" s="61">
        <v>8.1681999999999988</v>
      </c>
      <c r="I662" s="61">
        <v>2.8281999999999989</v>
      </c>
      <c r="J662" s="65">
        <f t="shared" si="496"/>
        <v>21.882300000000001</v>
      </c>
      <c r="K662" s="5">
        <f t="shared" si="503"/>
        <v>1.0742208355439504</v>
      </c>
      <c r="L662" s="5">
        <f t="shared" si="510"/>
        <v>-2.946958755393414E-3</v>
      </c>
      <c r="M662" s="5">
        <f t="shared" si="511"/>
        <v>-2.9293695528147534E-3</v>
      </c>
      <c r="N662" s="5">
        <f t="shared" si="512"/>
        <v>-4.6999999999997044E-3</v>
      </c>
      <c r="O662" s="5">
        <f t="shared" si="513"/>
        <v>-1.2899999999998357E-2</v>
      </c>
      <c r="P662" s="9">
        <f t="shared" si="514"/>
        <v>3.0034749356829167</v>
      </c>
      <c r="Q662" s="9"/>
      <c r="R662" s="5"/>
      <c r="S662" s="8"/>
      <c r="T662" s="10"/>
      <c r="U662" s="8"/>
    </row>
    <row r="663" spans="1:22">
      <c r="A663" s="60">
        <f t="shared" si="520"/>
        <v>6571</v>
      </c>
      <c r="B663" s="60">
        <f t="shared" si="520"/>
        <v>2251</v>
      </c>
      <c r="C663" s="61">
        <f t="shared" si="495"/>
        <v>2.9191470457574411</v>
      </c>
      <c r="D663" s="62">
        <v>0</v>
      </c>
      <c r="E663" s="62">
        <v>0</v>
      </c>
      <c r="F663" s="63">
        <v>0</v>
      </c>
      <c r="G663" s="64">
        <f t="shared" si="509"/>
        <v>26.757539300000001</v>
      </c>
      <c r="H663" s="61">
        <v>8.1553000000000004</v>
      </c>
      <c r="I663" s="61">
        <v>2.8153000000000006</v>
      </c>
      <c r="J663" s="65">
        <f t="shared" si="496"/>
        <v>21.8855</v>
      </c>
      <c r="K663" s="5">
        <f t="shared" si="503"/>
        <v>1.0712914659911357</v>
      </c>
      <c r="L663" s="5">
        <f t="shared" si="510"/>
        <v>-2.9293695528147534E-3</v>
      </c>
      <c r="M663" s="5">
        <f t="shared" si="511"/>
        <v>-2.9119498129863697E-3</v>
      </c>
      <c r="N663" s="5">
        <f t="shared" si="512"/>
        <v>-1.2899999999998357E-2</v>
      </c>
      <c r="O663" s="5">
        <f t="shared" si="513"/>
        <v>-1.6999999999995907E-3</v>
      </c>
      <c r="P663" s="9">
        <f t="shared" si="514"/>
        <v>2.4880438532067282</v>
      </c>
      <c r="Q663" s="9"/>
      <c r="R663" s="5">
        <f t="shared" ref="R663" si="526">K671-K663</f>
        <v>-2.2821606742471801E-2</v>
      </c>
      <c r="S663" s="8">
        <f t="shared" ref="S663" si="527">K679-K671</f>
        <v>-2.1787737419121989E-2</v>
      </c>
      <c r="T663" s="10">
        <f t="shared" ref="T663" si="528">I671-I663</f>
        <v>-4.0700000000001069E-2</v>
      </c>
      <c r="U663" s="8">
        <f t="shared" ref="U663" si="529">I679-I671</f>
        <v>-5.1999999999999602E-2</v>
      </c>
      <c r="V663">
        <f t="shared" ref="V663" si="530">(((T663/R663)*S663)+((U663/S663)*R663))/(R663+S663)</f>
        <v>2.0920212998931804</v>
      </c>
    </row>
    <row r="664" spans="1:22">
      <c r="A664" s="60">
        <f t="shared" ref="A664:B679" si="531">A663+10</f>
        <v>6581</v>
      </c>
      <c r="B664" s="60">
        <f t="shared" si="531"/>
        <v>2261</v>
      </c>
      <c r="C664" s="61">
        <f t="shared" si="495"/>
        <v>2.9106590004422821</v>
      </c>
      <c r="D664" s="62">
        <v>0</v>
      </c>
      <c r="E664" s="62">
        <v>0</v>
      </c>
      <c r="F664" s="63">
        <v>0</v>
      </c>
      <c r="G664" s="64">
        <f t="shared" si="509"/>
        <v>26.751961600000005</v>
      </c>
      <c r="H664" s="61">
        <v>8.1536000000000008</v>
      </c>
      <c r="I664" s="61">
        <v>2.813600000000001</v>
      </c>
      <c r="J664" s="65">
        <f t="shared" si="496"/>
        <v>21.8935</v>
      </c>
      <c r="K664" s="5">
        <f t="shared" si="503"/>
        <v>1.0683795161781493</v>
      </c>
      <c r="L664" s="5">
        <f t="shared" si="510"/>
        <v>-2.9119498129863697E-3</v>
      </c>
      <c r="M664" s="5">
        <f t="shared" si="511"/>
        <v>-2.8946972309880081E-3</v>
      </c>
      <c r="N664" s="5">
        <f t="shared" si="512"/>
        <v>-1.6999999999995907E-3</v>
      </c>
      <c r="O664" s="5">
        <f t="shared" si="513"/>
        <v>-7.4000000000005173E-3</v>
      </c>
      <c r="P664" s="9">
        <f t="shared" si="514"/>
        <v>1.5730304129581731</v>
      </c>
      <c r="Q664" s="9"/>
      <c r="R664" s="5"/>
      <c r="S664" s="8"/>
      <c r="T664" s="10"/>
      <c r="U664" s="8"/>
    </row>
    <row r="665" spans="1:22">
      <c r="A665" s="60">
        <f t="shared" si="531"/>
        <v>6591</v>
      </c>
      <c r="B665" s="60">
        <f t="shared" si="531"/>
        <v>2271</v>
      </c>
      <c r="C665" s="61">
        <f t="shared" si="495"/>
        <v>2.9022457067371201</v>
      </c>
      <c r="D665" s="62">
        <v>0</v>
      </c>
      <c r="E665" s="62">
        <v>0</v>
      </c>
      <c r="F665" s="63">
        <v>0</v>
      </c>
      <c r="G665" s="64">
        <f t="shared" si="509"/>
        <v>26.727682200000004</v>
      </c>
      <c r="H665" s="61">
        <v>8.1462000000000003</v>
      </c>
      <c r="I665" s="61">
        <v>2.8062000000000005</v>
      </c>
      <c r="J665" s="65">
        <f t="shared" si="496"/>
        <v>21.904199999999999</v>
      </c>
      <c r="K665" s="5">
        <f t="shared" si="503"/>
        <v>1.0654848189471613</v>
      </c>
      <c r="L665" s="5">
        <f t="shared" si="510"/>
        <v>-2.8946972309880081E-3</v>
      </c>
      <c r="M665" s="5">
        <f t="shared" si="511"/>
        <v>-2.877609542778492E-3</v>
      </c>
      <c r="N665" s="5">
        <f t="shared" si="512"/>
        <v>-7.4000000000005173E-3</v>
      </c>
      <c r="O665" s="5">
        <f t="shared" si="513"/>
        <v>-4.6999999999997044E-3</v>
      </c>
      <c r="P665" s="9">
        <f t="shared" si="514"/>
        <v>2.0934830483257576</v>
      </c>
      <c r="Q665" s="9"/>
      <c r="R665" s="9"/>
      <c r="U665" s="8"/>
    </row>
    <row r="666" spans="1:22">
      <c r="A666" s="60">
        <f t="shared" si="531"/>
        <v>6601</v>
      </c>
      <c r="B666" s="60">
        <f t="shared" si="531"/>
        <v>2281</v>
      </c>
      <c r="C666" s="61">
        <f t="shared" si="495"/>
        <v>2.8939061814993425</v>
      </c>
      <c r="D666" s="62">
        <v>0</v>
      </c>
      <c r="E666" s="62">
        <v>0</v>
      </c>
      <c r="F666" s="63">
        <v>0</v>
      </c>
      <c r="G666" s="64">
        <f t="shared" si="509"/>
        <v>26.712261500000004</v>
      </c>
      <c r="H666" s="61">
        <v>8.1415000000000006</v>
      </c>
      <c r="I666" s="61">
        <v>2.8015000000000008</v>
      </c>
      <c r="J666" s="65">
        <f t="shared" si="496"/>
        <v>21.9115</v>
      </c>
      <c r="K666" s="5">
        <f t="shared" si="503"/>
        <v>1.0626072094043828</v>
      </c>
      <c r="L666" s="5">
        <f t="shared" si="510"/>
        <v>-2.877609542778492E-3</v>
      </c>
      <c r="M666" s="5">
        <f t="shared" si="511"/>
        <v>-2.8606845243002166E-3</v>
      </c>
      <c r="N666" s="5">
        <f t="shared" si="512"/>
        <v>-4.6999999999997044E-3</v>
      </c>
      <c r="O666" s="5">
        <f t="shared" si="513"/>
        <v>-7.4000000000005173E-3</v>
      </c>
      <c r="P666" s="9">
        <f t="shared" si="514"/>
        <v>2.1114529424116282</v>
      </c>
      <c r="Q666" s="9"/>
      <c r="R666" s="5"/>
      <c r="S666" s="8"/>
      <c r="T666" s="10"/>
      <c r="U666" s="8"/>
    </row>
    <row r="667" spans="1:22">
      <c r="A667" s="60">
        <f t="shared" si="531"/>
        <v>6611</v>
      </c>
      <c r="B667" s="60">
        <f t="shared" si="531"/>
        <v>2291</v>
      </c>
      <c r="C667" s="61">
        <f t="shared" si="495"/>
        <v>2.885639458751637</v>
      </c>
      <c r="D667" s="62">
        <v>0</v>
      </c>
      <c r="E667" s="62">
        <v>0</v>
      </c>
      <c r="F667" s="63">
        <v>0</v>
      </c>
      <c r="G667" s="64">
        <f t="shared" si="509"/>
        <v>26.687982100000003</v>
      </c>
      <c r="H667" s="61">
        <v>8.1341000000000001</v>
      </c>
      <c r="I667" s="61">
        <v>2.7941000000000003</v>
      </c>
      <c r="J667" s="65">
        <f t="shared" si="496"/>
        <v>21.912400000000002</v>
      </c>
      <c r="K667" s="5">
        <f t="shared" si="503"/>
        <v>1.0597465248800826</v>
      </c>
      <c r="L667" s="5">
        <f t="shared" si="510"/>
        <v>-2.8606845243002166E-3</v>
      </c>
      <c r="M667" s="5">
        <f t="shared" si="511"/>
        <v>-2.843919990602517E-3</v>
      </c>
      <c r="N667" s="5">
        <f t="shared" si="512"/>
        <v>-7.4000000000005173E-3</v>
      </c>
      <c r="O667" s="5">
        <f t="shared" si="513"/>
        <v>-3.0000000000001137E-3</v>
      </c>
      <c r="P667" s="9">
        <f t="shared" si="514"/>
        <v>1.8185867559565585</v>
      </c>
      <c r="Q667" s="9"/>
      <c r="R667" s="5"/>
      <c r="S667" s="8"/>
      <c r="T667" s="10"/>
      <c r="U667" s="8"/>
    </row>
    <row r="668" spans="1:22">
      <c r="A668" s="60">
        <f t="shared" si="531"/>
        <v>6621</v>
      </c>
      <c r="B668" s="60">
        <f t="shared" si="531"/>
        <v>2301</v>
      </c>
      <c r="C668" s="61">
        <f t="shared" si="495"/>
        <v>2.8774445893089959</v>
      </c>
      <c r="D668" s="62">
        <v>0</v>
      </c>
      <c r="E668" s="62">
        <v>0</v>
      </c>
      <c r="F668" s="63">
        <v>0</v>
      </c>
      <c r="G668" s="64">
        <f t="shared" si="509"/>
        <v>26.678139100000003</v>
      </c>
      <c r="H668" s="61">
        <v>8.1311</v>
      </c>
      <c r="I668" s="61">
        <v>2.7911000000000001</v>
      </c>
      <c r="J668" s="65">
        <f t="shared" si="496"/>
        <v>22.051300000000001</v>
      </c>
      <c r="K668" s="5">
        <f t="shared" si="503"/>
        <v>1.0569026048894801</v>
      </c>
      <c r="L668" s="5">
        <f t="shared" si="510"/>
        <v>-2.843919990602517E-3</v>
      </c>
      <c r="M668" s="5">
        <f t="shared" si="511"/>
        <v>-2.8273137949930138E-3</v>
      </c>
      <c r="N668" s="5">
        <f t="shared" si="512"/>
        <v>-3.0000000000001137E-3</v>
      </c>
      <c r="O668" s="5">
        <f t="shared" si="513"/>
        <v>-6.1999999999997613E-3</v>
      </c>
      <c r="P668" s="9">
        <f t="shared" si="514"/>
        <v>1.625554227111111</v>
      </c>
      <c r="Q668" s="9"/>
      <c r="R668" s="9"/>
      <c r="U668" s="8"/>
    </row>
    <row r="669" spans="1:22">
      <c r="A669" s="60">
        <f t="shared" si="531"/>
        <v>6631</v>
      </c>
      <c r="B669" s="60">
        <f t="shared" si="531"/>
        <v>2311</v>
      </c>
      <c r="C669" s="61">
        <f t="shared" si="495"/>
        <v>2.8693206404154048</v>
      </c>
      <c r="D669" s="62">
        <v>0</v>
      </c>
      <c r="E669" s="62">
        <v>0</v>
      </c>
      <c r="F669" s="63">
        <v>0</v>
      </c>
      <c r="G669" s="64">
        <f t="shared" si="509"/>
        <v>26.657796900000001</v>
      </c>
      <c r="H669" s="61">
        <v>8.1249000000000002</v>
      </c>
      <c r="I669" s="61">
        <v>2.7849000000000004</v>
      </c>
      <c r="J669" s="65">
        <f t="shared" si="496"/>
        <v>22.151199999999999</v>
      </c>
      <c r="K669" s="5">
        <f t="shared" si="503"/>
        <v>1.0540752910944871</v>
      </c>
      <c r="L669" s="5">
        <f t="shared" si="510"/>
        <v>-2.8273137949930138E-3</v>
      </c>
      <c r="M669" s="5">
        <f t="shared" si="511"/>
        <v>-2.810863828210497E-3</v>
      </c>
      <c r="N669" s="5">
        <f t="shared" si="512"/>
        <v>-6.1999999999997613E-3</v>
      </c>
      <c r="O669" s="5">
        <f t="shared" si="513"/>
        <v>-9.6999999999987097E-3</v>
      </c>
      <c r="P669" s="9">
        <f t="shared" si="514"/>
        <v>2.8237304957896558</v>
      </c>
      <c r="Q669" s="9"/>
      <c r="R669" s="5"/>
      <c r="S669" s="8"/>
      <c r="T669" s="10"/>
      <c r="U669" s="8"/>
    </row>
    <row r="670" spans="1:22">
      <c r="A670" s="60">
        <f t="shared" si="531"/>
        <v>6641</v>
      </c>
      <c r="B670" s="60">
        <f t="shared" si="531"/>
        <v>2321</v>
      </c>
      <c r="C670" s="61">
        <f t="shared" si="495"/>
        <v>2.8612666953899182</v>
      </c>
      <c r="D670" s="62">
        <v>0</v>
      </c>
      <c r="E670" s="62">
        <v>0</v>
      </c>
      <c r="F670" s="63">
        <v>0</v>
      </c>
      <c r="G670" s="64">
        <f t="shared" si="509"/>
        <v>26.625971200000006</v>
      </c>
      <c r="H670" s="61">
        <v>8.1152000000000015</v>
      </c>
      <c r="I670" s="61">
        <v>2.7752000000000017</v>
      </c>
      <c r="J670" s="65">
        <f t="shared" si="496"/>
        <v>22.205100000000002</v>
      </c>
      <c r="K670" s="5">
        <f t="shared" si="503"/>
        <v>1.0512644272662766</v>
      </c>
      <c r="L670" s="5">
        <f t="shared" si="510"/>
        <v>-2.810863828210497E-3</v>
      </c>
      <c r="M670" s="5">
        <f t="shared" si="511"/>
        <v>-2.7945680176126864E-3</v>
      </c>
      <c r="N670" s="5">
        <f t="shared" si="512"/>
        <v>-9.6999999999987097E-3</v>
      </c>
      <c r="O670" s="5">
        <f t="shared" si="513"/>
        <v>-6.0000000000215437E-4</v>
      </c>
      <c r="P670" s="9">
        <f t="shared" si="514"/>
        <v>1.8280952964741746</v>
      </c>
      <c r="Q670" s="9"/>
      <c r="R670" s="5"/>
      <c r="S670" s="8"/>
      <c r="T670" s="10"/>
      <c r="U670" s="8"/>
    </row>
    <row r="671" spans="1:22">
      <c r="A671" s="60">
        <f t="shared" si="531"/>
        <v>6651</v>
      </c>
      <c r="B671" s="60">
        <f t="shared" si="531"/>
        <v>2331</v>
      </c>
      <c r="C671" s="61">
        <f t="shared" si="495"/>
        <v>2.8532818532818531</v>
      </c>
      <c r="D671" s="62">
        <v>0</v>
      </c>
      <c r="E671" s="62">
        <v>0</v>
      </c>
      <c r="F671" s="63">
        <v>0</v>
      </c>
      <c r="G671" s="64">
        <f t="shared" si="509"/>
        <v>26.624002600000001</v>
      </c>
      <c r="H671" s="61">
        <v>8.1145999999999994</v>
      </c>
      <c r="I671" s="61">
        <v>2.7745999999999995</v>
      </c>
      <c r="J671" s="65">
        <f t="shared" si="496"/>
        <v>22.2455</v>
      </c>
      <c r="K671" s="5">
        <f t="shared" si="503"/>
        <v>1.0484698592486639</v>
      </c>
      <c r="L671" s="5">
        <f t="shared" si="510"/>
        <v>-2.7945680176126864E-3</v>
      </c>
      <c r="M671" s="5">
        <f t="shared" si="511"/>
        <v>-2.7784243263950792E-3</v>
      </c>
      <c r="N671" s="5">
        <f t="shared" si="512"/>
        <v>-6.0000000000215437E-4</v>
      </c>
      <c r="O671" s="5">
        <f t="shared" si="513"/>
        <v>-9.2999999999996419E-3</v>
      </c>
      <c r="P671" s="9">
        <f t="shared" si="514"/>
        <v>1.7854986692932655</v>
      </c>
      <c r="Q671" s="9"/>
      <c r="R671" s="5">
        <f t="shared" ref="R671" si="532">K679-K671</f>
        <v>-2.1787737419121989E-2</v>
      </c>
      <c r="S671" s="8">
        <f t="shared" ref="S671" si="533">K687-K679</f>
        <v>-2.0827405850404102E-2</v>
      </c>
      <c r="T671" s="10">
        <f t="shared" ref="T671" si="534">I679-I671</f>
        <v>-5.1999999999999602E-2</v>
      </c>
      <c r="U671" s="8">
        <f t="shared" ref="U671" si="535">I687-I679</f>
        <v>-4.6099999999999142E-2</v>
      </c>
      <c r="V671">
        <f t="shared" ref="V671" si="536">(((T671/R671)*S671)+((U671/S671)*R671))/(R671+S671)</f>
        <v>2.2980947746823852</v>
      </c>
    </row>
    <row r="672" spans="1:22">
      <c r="A672" s="60">
        <f t="shared" si="531"/>
        <v>6661</v>
      </c>
      <c r="B672" s="60">
        <f t="shared" si="531"/>
        <v>2341</v>
      </c>
      <c r="C672" s="61">
        <f t="shared" si="495"/>
        <v>2.8453652285348143</v>
      </c>
      <c r="D672" s="62">
        <v>0</v>
      </c>
      <c r="E672" s="62">
        <v>0</v>
      </c>
      <c r="F672" s="63">
        <v>0</v>
      </c>
      <c r="G672" s="64">
        <f t="shared" si="509"/>
        <v>26.593489300000002</v>
      </c>
      <c r="H672" s="61">
        <v>8.1052999999999997</v>
      </c>
      <c r="I672" s="61">
        <v>2.7652999999999999</v>
      </c>
      <c r="J672" s="65">
        <f t="shared" si="496"/>
        <v>22.269500000000001</v>
      </c>
      <c r="K672" s="5">
        <f t="shared" si="503"/>
        <v>1.0456914349222688</v>
      </c>
      <c r="L672" s="5">
        <f t="shared" si="510"/>
        <v>-2.7784243263950792E-3</v>
      </c>
      <c r="M672" s="5">
        <f t="shared" si="511"/>
        <v>-2.7624307528228975E-3</v>
      </c>
      <c r="N672" s="5">
        <f t="shared" si="512"/>
        <v>-9.2999999999996419E-3</v>
      </c>
      <c r="O672" s="5">
        <f t="shared" si="513"/>
        <v>-3.2999999999994145E-3</v>
      </c>
      <c r="P672" s="9">
        <f t="shared" si="514"/>
        <v>2.2678037452257471</v>
      </c>
      <c r="Q672" s="9"/>
      <c r="R672" s="5"/>
      <c r="S672" s="8"/>
      <c r="T672" s="10"/>
      <c r="U672" s="8"/>
    </row>
    <row r="673" spans="1:22">
      <c r="A673" s="60">
        <f t="shared" si="531"/>
        <v>6671</v>
      </c>
      <c r="B673" s="60">
        <f t="shared" si="531"/>
        <v>2351</v>
      </c>
      <c r="C673" s="61">
        <f t="shared" si="495"/>
        <v>2.8375159506592937</v>
      </c>
      <c r="D673" s="62">
        <v>0</v>
      </c>
      <c r="E673" s="62">
        <v>0</v>
      </c>
      <c r="F673" s="63">
        <v>0</v>
      </c>
      <c r="G673" s="64">
        <f t="shared" si="509"/>
        <v>26.582662000000003</v>
      </c>
      <c r="H673" s="61">
        <v>8.1020000000000003</v>
      </c>
      <c r="I673" s="61">
        <v>2.7620000000000005</v>
      </c>
      <c r="J673" s="65">
        <f t="shared" si="496"/>
        <v>22.301500000000001</v>
      </c>
      <c r="K673" s="5">
        <f t="shared" si="503"/>
        <v>1.0429290041694459</v>
      </c>
      <c r="L673" s="5">
        <f t="shared" si="510"/>
        <v>-2.7624307528228975E-3</v>
      </c>
      <c r="M673" s="5">
        <f t="shared" si="511"/>
        <v>-2.7465853294814657E-3</v>
      </c>
      <c r="N673" s="5">
        <f t="shared" si="512"/>
        <v>-3.2999999999994145E-3</v>
      </c>
      <c r="O673" s="5">
        <f t="shared" si="513"/>
        <v>-8.7000000000010402E-3</v>
      </c>
      <c r="P673" s="9">
        <f t="shared" si="514"/>
        <v>2.1839222025153786</v>
      </c>
      <c r="Q673" s="9"/>
      <c r="R673" s="9"/>
      <c r="U673" s="8"/>
    </row>
    <row r="674" spans="1:22">
      <c r="A674" s="60">
        <f t="shared" si="531"/>
        <v>6681</v>
      </c>
      <c r="B674" s="60">
        <f t="shared" si="531"/>
        <v>2361</v>
      </c>
      <c r="C674" s="61">
        <f t="shared" si="495"/>
        <v>2.8297331639135961</v>
      </c>
      <c r="D674" s="62">
        <v>0</v>
      </c>
      <c r="E674" s="62">
        <v>0</v>
      </c>
      <c r="F674" s="63">
        <v>0</v>
      </c>
      <c r="G674" s="64">
        <f t="shared" si="509"/>
        <v>26.554117299999998</v>
      </c>
      <c r="H674" s="61">
        <v>8.0932999999999993</v>
      </c>
      <c r="I674" s="61">
        <v>2.7532999999999994</v>
      </c>
      <c r="J674" s="65">
        <f t="shared" si="496"/>
        <v>22.311299999999999</v>
      </c>
      <c r="K674" s="5">
        <f t="shared" si="503"/>
        <v>1.0401824188399644</v>
      </c>
      <c r="L674" s="5">
        <f t="shared" si="510"/>
        <v>-2.7465853294814657E-3</v>
      </c>
      <c r="M674" s="5">
        <f t="shared" si="511"/>
        <v>-2.7308861225530112E-3</v>
      </c>
      <c r="N674" s="5">
        <f t="shared" si="512"/>
        <v>-8.7000000000010402E-3</v>
      </c>
      <c r="O674" s="5">
        <f t="shared" si="513"/>
        <v>-4.6999999999997044E-3</v>
      </c>
      <c r="P674" s="9">
        <f t="shared" si="514"/>
        <v>2.4422383496173174</v>
      </c>
      <c r="Q674" s="9"/>
      <c r="R674" s="5"/>
      <c r="S674" s="8"/>
      <c r="T674" s="10"/>
      <c r="U674" s="8"/>
    </row>
    <row r="675" spans="1:22">
      <c r="A675" s="60">
        <f t="shared" si="531"/>
        <v>6691</v>
      </c>
      <c r="B675" s="60">
        <f t="shared" si="531"/>
        <v>2371</v>
      </c>
      <c r="C675" s="61">
        <f t="shared" si="495"/>
        <v>2.8220160269928298</v>
      </c>
      <c r="D675" s="62">
        <v>0</v>
      </c>
      <c r="E675" s="62">
        <v>0</v>
      </c>
      <c r="F675" s="63">
        <v>0</v>
      </c>
      <c r="G675" s="64">
        <f t="shared" si="509"/>
        <v>26.538696599999998</v>
      </c>
      <c r="H675" s="61">
        <v>8.0885999999999996</v>
      </c>
      <c r="I675" s="61">
        <v>2.7485999999999997</v>
      </c>
      <c r="J675" s="65">
        <f t="shared" si="496"/>
        <v>22.327500000000001</v>
      </c>
      <c r="K675" s="5">
        <f t="shared" si="503"/>
        <v>1.0374515327174114</v>
      </c>
      <c r="L675" s="5">
        <f t="shared" si="510"/>
        <v>-2.7308861225530112E-3</v>
      </c>
      <c r="M675" s="5">
        <f t="shared" si="511"/>
        <v>-2.7153312311034572E-3</v>
      </c>
      <c r="N675" s="5">
        <f t="shared" si="512"/>
        <v>-4.6999999999997044E-3</v>
      </c>
      <c r="O675" s="5">
        <f t="shared" si="513"/>
        <v>-7.6999999999998181E-3</v>
      </c>
      <c r="P675" s="9">
        <f t="shared" si="514"/>
        <v>2.2799932834134231</v>
      </c>
      <c r="Q675" s="9"/>
      <c r="R675" s="5"/>
      <c r="S675" s="8"/>
      <c r="T675" s="10"/>
      <c r="U675" s="8"/>
    </row>
    <row r="676" spans="1:22">
      <c r="A676" s="60">
        <f t="shared" si="531"/>
        <v>6701</v>
      </c>
      <c r="B676" s="60">
        <f t="shared" si="531"/>
        <v>2381</v>
      </c>
      <c r="C676" s="61">
        <f t="shared" si="495"/>
        <v>2.8143637127257457</v>
      </c>
      <c r="D676" s="62">
        <v>0</v>
      </c>
      <c r="E676" s="62">
        <v>0</v>
      </c>
      <c r="F676" s="63">
        <v>0</v>
      </c>
      <c r="G676" s="64">
        <f t="shared" si="509"/>
        <v>26.513432900000002</v>
      </c>
      <c r="H676" s="61">
        <v>8.0808999999999997</v>
      </c>
      <c r="I676" s="61">
        <v>2.7408999999999999</v>
      </c>
      <c r="J676" s="65">
        <f t="shared" si="496"/>
        <v>22.3383</v>
      </c>
      <c r="K676" s="5">
        <f t="shared" si="503"/>
        <v>1.034736201486308</v>
      </c>
      <c r="L676" s="5">
        <f t="shared" si="510"/>
        <v>-2.7153312311034572E-3</v>
      </c>
      <c r="M676" s="5">
        <f t="shared" si="511"/>
        <v>-2.6999187863934182E-3</v>
      </c>
      <c r="N676" s="5">
        <f t="shared" si="512"/>
        <v>-7.6999999999998181E-3</v>
      </c>
      <c r="O676" s="5">
        <f t="shared" si="513"/>
        <v>-3.1999999999996476E-3</v>
      </c>
      <c r="P676" s="9">
        <f t="shared" si="514"/>
        <v>2.0081365178766495</v>
      </c>
      <c r="Q676" s="9"/>
      <c r="R676" s="9"/>
      <c r="U676" s="8"/>
    </row>
    <row r="677" spans="1:22">
      <c r="A677" s="60">
        <f t="shared" si="531"/>
        <v>6711</v>
      </c>
      <c r="B677" s="60">
        <f t="shared" si="531"/>
        <v>2391</v>
      </c>
      <c r="C677" s="61">
        <f t="shared" si="495"/>
        <v>2.8067754077791718</v>
      </c>
      <c r="D677" s="62">
        <v>0</v>
      </c>
      <c r="E677" s="62">
        <v>0</v>
      </c>
      <c r="F677" s="63">
        <v>0</v>
      </c>
      <c r="G677" s="64">
        <f t="shared" si="509"/>
        <v>26.5029337</v>
      </c>
      <c r="H677" s="61">
        <v>8.0777000000000001</v>
      </c>
      <c r="I677" s="61">
        <v>2.7377000000000002</v>
      </c>
      <c r="J677" s="65">
        <f t="shared" si="496"/>
        <v>22.343499999999999</v>
      </c>
      <c r="K677" s="5">
        <f t="shared" si="503"/>
        <v>1.0320362826999145</v>
      </c>
      <c r="L677" s="5">
        <f t="shared" si="510"/>
        <v>-2.6999187863934182E-3</v>
      </c>
      <c r="M677" s="5">
        <f t="shared" si="511"/>
        <v>-2.6846469512018523E-3</v>
      </c>
      <c r="N677" s="5">
        <f t="shared" si="512"/>
        <v>-3.1999999999996476E-3</v>
      </c>
      <c r="O677" s="5">
        <f t="shared" si="513"/>
        <v>-5.1999999999985391E-3</v>
      </c>
      <c r="P677" s="9">
        <f t="shared" si="514"/>
        <v>1.5621464275354187</v>
      </c>
      <c r="Q677" s="9"/>
      <c r="R677" s="5"/>
      <c r="S677" s="8"/>
      <c r="T677" s="10"/>
      <c r="U677" s="8"/>
    </row>
    <row r="678" spans="1:22">
      <c r="A678" s="60">
        <f t="shared" si="531"/>
        <v>6721</v>
      </c>
      <c r="B678" s="60">
        <f t="shared" si="531"/>
        <v>2401</v>
      </c>
      <c r="C678" s="61">
        <f t="shared" si="495"/>
        <v>2.7992503123698458</v>
      </c>
      <c r="D678" s="62">
        <v>0</v>
      </c>
      <c r="E678" s="62">
        <v>0</v>
      </c>
      <c r="F678" s="63">
        <v>0</v>
      </c>
      <c r="G678" s="64">
        <f t="shared" si="509"/>
        <v>26.485872500000006</v>
      </c>
      <c r="H678" s="61">
        <v>8.0725000000000016</v>
      </c>
      <c r="I678" s="61">
        <v>2.7325000000000017</v>
      </c>
      <c r="J678" s="65">
        <f t="shared" si="496"/>
        <v>22.335700000000003</v>
      </c>
      <c r="K678" s="5">
        <f t="shared" si="503"/>
        <v>1.0293516357487127</v>
      </c>
      <c r="L678" s="5">
        <f t="shared" si="510"/>
        <v>-2.6846469512018523E-3</v>
      </c>
      <c r="M678" s="5">
        <f t="shared" si="511"/>
        <v>-2.6695139191708073E-3</v>
      </c>
      <c r="N678" s="5">
        <f t="shared" si="512"/>
        <v>-5.1999999999985391E-3</v>
      </c>
      <c r="O678" s="5">
        <f t="shared" si="513"/>
        <v>-9.9000000000017963E-3</v>
      </c>
      <c r="P678" s="9">
        <f t="shared" si="514"/>
        <v>2.825243777870174</v>
      </c>
      <c r="Q678" s="9"/>
      <c r="R678" s="5"/>
      <c r="S678" s="8"/>
      <c r="T678" s="10"/>
      <c r="U678" s="8"/>
    </row>
    <row r="679" spans="1:22">
      <c r="A679" s="60">
        <f t="shared" si="531"/>
        <v>6731</v>
      </c>
      <c r="B679" s="60">
        <f t="shared" si="531"/>
        <v>2411</v>
      </c>
      <c r="C679" s="61">
        <f t="shared" si="495"/>
        <v>2.7917876399834092</v>
      </c>
      <c r="D679" s="62">
        <v>0</v>
      </c>
      <c r="E679" s="62">
        <v>0</v>
      </c>
      <c r="F679" s="63">
        <v>0</v>
      </c>
      <c r="G679" s="64">
        <f t="shared" si="509"/>
        <v>26.453390599999999</v>
      </c>
      <c r="H679" s="61">
        <v>8.0625999999999998</v>
      </c>
      <c r="I679" s="61">
        <v>2.7225999999999999</v>
      </c>
      <c r="J679" s="65">
        <f t="shared" si="496"/>
        <v>22.333300000000001</v>
      </c>
      <c r="K679" s="5">
        <f t="shared" si="503"/>
        <v>1.0266821218295419</v>
      </c>
      <c r="L679" s="5">
        <f t="shared" si="510"/>
        <v>-2.6695139191708073E-3</v>
      </c>
      <c r="M679" s="5">
        <f t="shared" si="511"/>
        <v>-2.6545179141614916E-3</v>
      </c>
      <c r="N679" s="5">
        <f t="shared" si="512"/>
        <v>-9.9000000000017963E-3</v>
      </c>
      <c r="O679" s="5">
        <f t="shared" si="513"/>
        <v>-2.0999999999986585E-3</v>
      </c>
      <c r="P679" s="9">
        <f t="shared" si="514"/>
        <v>2.2457134904731961</v>
      </c>
      <c r="Q679" s="9"/>
      <c r="R679" s="5">
        <f t="shared" ref="R679" si="537">K687-K679</f>
        <v>-2.0827405850404102E-2</v>
      </c>
      <c r="S679" s="8">
        <f t="shared" ref="S679" si="538">K695-K687</f>
        <v>-1.9933431887819264E-2</v>
      </c>
      <c r="T679" s="10">
        <f t="shared" ref="T679" si="539">I687-I679</f>
        <v>-4.6099999999999142E-2</v>
      </c>
      <c r="U679" s="8">
        <f t="shared" ref="U679" si="540">I695-I687</f>
        <v>-6.3200000000001921E-2</v>
      </c>
      <c r="V679">
        <f t="shared" ref="V679" si="541">(((T679/R679)*S679)+((U679/S679)*R679))/(R679+S679)</f>
        <v>2.7024872221274903</v>
      </c>
    </row>
    <row r="680" spans="1:22">
      <c r="A680" s="60">
        <f t="shared" ref="A680:B695" si="542">A679+10</f>
        <v>6741</v>
      </c>
      <c r="B680" s="60">
        <f t="shared" si="542"/>
        <v>2421</v>
      </c>
      <c r="C680" s="61">
        <f t="shared" si="495"/>
        <v>2.7843866171003717</v>
      </c>
      <c r="D680" s="62">
        <v>0</v>
      </c>
      <c r="E680" s="62">
        <v>0</v>
      </c>
      <c r="F680" s="63">
        <v>0</v>
      </c>
      <c r="G680" s="64">
        <f t="shared" si="509"/>
        <v>26.446500500000006</v>
      </c>
      <c r="H680" s="61">
        <v>8.0605000000000011</v>
      </c>
      <c r="I680" s="61">
        <v>2.7205000000000013</v>
      </c>
      <c r="J680" s="65">
        <f t="shared" si="496"/>
        <v>22.334</v>
      </c>
      <c r="K680" s="5">
        <f t="shared" si="503"/>
        <v>1.0240276039153804</v>
      </c>
      <c r="L680" s="5">
        <f t="shared" si="510"/>
        <v>-2.6545179141614916E-3</v>
      </c>
      <c r="M680" s="5">
        <f t="shared" si="511"/>
        <v>-2.6396571896332155E-3</v>
      </c>
      <c r="N680" s="5">
        <f t="shared" si="512"/>
        <v>-2.0999999999986585E-3</v>
      </c>
      <c r="O680" s="5">
        <f t="shared" si="513"/>
        <v>-6.5000000000026148E-3</v>
      </c>
      <c r="P680" s="9">
        <f t="shared" si="514"/>
        <v>1.6291182493396292</v>
      </c>
      <c r="Q680" s="9"/>
      <c r="R680" s="5"/>
      <c r="S680" s="8"/>
      <c r="T680" s="10"/>
      <c r="U680" s="8"/>
    </row>
    <row r="681" spans="1:22">
      <c r="A681" s="60">
        <f t="shared" si="542"/>
        <v>6751</v>
      </c>
      <c r="B681" s="60">
        <f t="shared" si="542"/>
        <v>2431</v>
      </c>
      <c r="C681" s="61">
        <f t="shared" si="495"/>
        <v>2.7770464829288359</v>
      </c>
      <c r="D681" s="62">
        <v>0</v>
      </c>
      <c r="E681" s="62">
        <v>0</v>
      </c>
      <c r="F681" s="63">
        <v>0</v>
      </c>
      <c r="G681" s="64">
        <f t="shared" si="509"/>
        <v>26.425173999999995</v>
      </c>
      <c r="H681" s="61">
        <v>8.0539999999999985</v>
      </c>
      <c r="I681" s="61">
        <v>2.7139999999999986</v>
      </c>
      <c r="J681" s="65">
        <f t="shared" si="496"/>
        <v>22.354699999999998</v>
      </c>
      <c r="K681" s="5">
        <f t="shared" si="503"/>
        <v>1.0213879467257472</v>
      </c>
      <c r="L681" s="5">
        <f t="shared" si="510"/>
        <v>-2.6396571896332155E-3</v>
      </c>
      <c r="M681" s="5">
        <f t="shared" si="511"/>
        <v>-2.6249300280292154E-3</v>
      </c>
      <c r="N681" s="5">
        <f t="shared" si="512"/>
        <v>-6.5000000000026148E-3</v>
      </c>
      <c r="O681" s="5">
        <f t="shared" si="513"/>
        <v>-5.5999999999976069E-3</v>
      </c>
      <c r="P681" s="9">
        <f t="shared" si="514"/>
        <v>2.2974553400176529</v>
      </c>
      <c r="Q681" s="9"/>
      <c r="R681" s="9"/>
      <c r="U681" s="8"/>
    </row>
    <row r="682" spans="1:22">
      <c r="A682" s="60">
        <f t="shared" si="542"/>
        <v>6761</v>
      </c>
      <c r="B682" s="60">
        <f t="shared" si="542"/>
        <v>2441</v>
      </c>
      <c r="C682" s="61">
        <f t="shared" si="495"/>
        <v>2.7697664891437936</v>
      </c>
      <c r="D682" s="62">
        <v>0</v>
      </c>
      <c r="E682" s="62">
        <v>0</v>
      </c>
      <c r="F682" s="63">
        <v>0</v>
      </c>
      <c r="G682" s="64">
        <f t="shared" si="509"/>
        <v>26.406800400000005</v>
      </c>
      <c r="H682" s="61">
        <v>8.0484000000000009</v>
      </c>
      <c r="I682" s="61">
        <v>2.708400000000001</v>
      </c>
      <c r="J682" s="65">
        <f t="shared" si="496"/>
        <v>22.3628</v>
      </c>
      <c r="K682" s="5">
        <f t="shared" si="503"/>
        <v>1.018763016697718</v>
      </c>
      <c r="L682" s="5">
        <f t="shared" si="510"/>
        <v>-2.6249300280292154E-3</v>
      </c>
      <c r="M682" s="5">
        <f t="shared" si="511"/>
        <v>-2.6103347401851273E-3</v>
      </c>
      <c r="N682" s="5">
        <f t="shared" si="512"/>
        <v>-5.5999999999976069E-3</v>
      </c>
      <c r="O682" s="5">
        <f t="shared" si="513"/>
        <v>-6.7000000000021487E-3</v>
      </c>
      <c r="P682" s="9">
        <f t="shared" si="514"/>
        <v>2.3506594464714081</v>
      </c>
      <c r="Q682" s="9"/>
      <c r="R682" s="5"/>
      <c r="S682" s="8"/>
      <c r="T682" s="10"/>
      <c r="U682" s="8"/>
    </row>
    <row r="683" spans="1:22">
      <c r="A683" s="60">
        <f t="shared" si="542"/>
        <v>6771</v>
      </c>
      <c r="B683" s="60">
        <f t="shared" si="542"/>
        <v>2451</v>
      </c>
      <c r="C683" s="61">
        <f t="shared" si="495"/>
        <v>2.7625458996328027</v>
      </c>
      <c r="D683" s="62">
        <v>0</v>
      </c>
      <c r="E683" s="62">
        <v>0</v>
      </c>
      <c r="F683" s="63">
        <v>0</v>
      </c>
      <c r="G683" s="64">
        <f t="shared" si="509"/>
        <v>26.384817699999996</v>
      </c>
      <c r="H683" s="61">
        <v>8.0416999999999987</v>
      </c>
      <c r="I683" s="61">
        <v>2.7016999999999989</v>
      </c>
      <c r="J683" s="65">
        <f t="shared" si="496"/>
        <v>22.376100000000001</v>
      </c>
      <c r="K683" s="5">
        <f t="shared" si="503"/>
        <v>1.0161526819575328</v>
      </c>
      <c r="L683" s="5">
        <f t="shared" si="510"/>
        <v>-2.6103347401851273E-3</v>
      </c>
      <c r="M683" s="5">
        <f t="shared" si="511"/>
        <v>-2.595869664746564E-3</v>
      </c>
      <c r="N683" s="5">
        <f t="shared" si="512"/>
        <v>-6.7000000000021487E-3</v>
      </c>
      <c r="O683" s="5">
        <f t="shared" si="513"/>
        <v>-5.49999999999784E-3</v>
      </c>
      <c r="P683" s="9">
        <f t="shared" si="514"/>
        <v>2.3421132036321932</v>
      </c>
      <c r="Q683" s="9"/>
      <c r="R683" s="5"/>
      <c r="S683" s="8"/>
      <c r="T683" s="10"/>
      <c r="U683" s="8"/>
    </row>
    <row r="684" spans="1:22">
      <c r="A684" s="60">
        <f t="shared" si="542"/>
        <v>6781</v>
      </c>
      <c r="B684" s="60">
        <f t="shared" si="542"/>
        <v>2461</v>
      </c>
      <c r="C684" s="61">
        <f t="shared" si="495"/>
        <v>2.7553839902478665</v>
      </c>
      <c r="D684" s="62">
        <v>0</v>
      </c>
      <c r="E684" s="62">
        <v>0</v>
      </c>
      <c r="F684" s="63">
        <v>0</v>
      </c>
      <c r="G684" s="64">
        <f t="shared" si="509"/>
        <v>26.366772200000003</v>
      </c>
      <c r="H684" s="61">
        <v>8.0362000000000009</v>
      </c>
      <c r="I684" s="61">
        <v>2.696200000000001</v>
      </c>
      <c r="J684" s="65">
        <f t="shared" si="496"/>
        <v>22.379800000000003</v>
      </c>
      <c r="K684" s="5">
        <f t="shared" si="503"/>
        <v>1.0135568122927863</v>
      </c>
      <c r="L684" s="5">
        <f t="shared" si="510"/>
        <v>-2.595869664746564E-3</v>
      </c>
      <c r="M684" s="5">
        <f t="shared" si="511"/>
        <v>-2.5815331676048991E-3</v>
      </c>
      <c r="N684" s="5">
        <f t="shared" si="512"/>
        <v>-5.49999999999784E-3</v>
      </c>
      <c r="O684" s="5">
        <f t="shared" si="513"/>
        <v>-7.6999999999998181E-3</v>
      </c>
      <c r="P684" s="9">
        <f t="shared" si="514"/>
        <v>2.5519332331423348</v>
      </c>
      <c r="Q684" s="9"/>
      <c r="R684" s="9"/>
      <c r="U684" s="8"/>
    </row>
    <row r="685" spans="1:22">
      <c r="A685" s="60">
        <f t="shared" si="542"/>
        <v>6791</v>
      </c>
      <c r="B685" s="60">
        <f t="shared" si="542"/>
        <v>2471</v>
      </c>
      <c r="C685" s="61">
        <f t="shared" si="495"/>
        <v>2.7482800485633345</v>
      </c>
      <c r="D685" s="62">
        <v>0</v>
      </c>
      <c r="E685" s="62">
        <v>0</v>
      </c>
      <c r="F685" s="63">
        <v>0</v>
      </c>
      <c r="G685" s="64">
        <f t="shared" si="509"/>
        <v>26.341508500000003</v>
      </c>
      <c r="H685" s="61">
        <v>8.0285000000000011</v>
      </c>
      <c r="I685" s="61">
        <v>2.6885000000000012</v>
      </c>
      <c r="J685" s="65">
        <f t="shared" si="496"/>
        <v>22.3811</v>
      </c>
      <c r="K685" s="5">
        <f t="shared" si="503"/>
        <v>1.0109752791251814</v>
      </c>
      <c r="L685" s="5">
        <f t="shared" si="510"/>
        <v>-2.5815331676048991E-3</v>
      </c>
      <c r="M685" s="5">
        <f t="shared" si="511"/>
        <v>-2.5673236413437106E-3</v>
      </c>
      <c r="N685" s="5">
        <f t="shared" si="512"/>
        <v>-7.6999999999998181E-3</v>
      </c>
      <c r="O685" s="5">
        <f t="shared" si="513"/>
        <v>-3.700000000002035E-3</v>
      </c>
      <c r="P685" s="9">
        <f t="shared" si="514"/>
        <v>2.2098294734298065</v>
      </c>
      <c r="Q685" s="9"/>
      <c r="R685" s="5"/>
      <c r="S685" s="8"/>
      <c r="T685" s="10"/>
      <c r="U685" s="8"/>
    </row>
    <row r="686" spans="1:22">
      <c r="A686" s="60">
        <f t="shared" si="542"/>
        <v>6801</v>
      </c>
      <c r="B686" s="60">
        <f t="shared" si="542"/>
        <v>2481</v>
      </c>
      <c r="C686" s="61">
        <f t="shared" si="495"/>
        <v>2.7412333736396612</v>
      </c>
      <c r="D686" s="62">
        <v>0</v>
      </c>
      <c r="E686" s="62">
        <v>0</v>
      </c>
      <c r="F686" s="63">
        <v>0</v>
      </c>
      <c r="G686" s="64">
        <f t="shared" si="509"/>
        <v>26.329368799999997</v>
      </c>
      <c r="H686" s="61">
        <v>8.024799999999999</v>
      </c>
      <c r="I686" s="61">
        <v>2.6847999999999992</v>
      </c>
      <c r="J686" s="65">
        <f t="shared" si="496"/>
        <v>22.3826</v>
      </c>
      <c r="K686" s="5">
        <f t="shared" si="503"/>
        <v>1.0084079554838377</v>
      </c>
      <c r="L686" s="5">
        <f t="shared" si="510"/>
        <v>-2.5673236413437106E-3</v>
      </c>
      <c r="M686" s="5">
        <f t="shared" si="511"/>
        <v>-2.5532395046998779E-3</v>
      </c>
      <c r="N686" s="5">
        <f t="shared" si="512"/>
        <v>-3.700000000002035E-3</v>
      </c>
      <c r="O686" s="5">
        <f t="shared" si="513"/>
        <v>-8.2999999999984198E-3</v>
      </c>
      <c r="P686" s="9">
        <f t="shared" si="514"/>
        <v>2.3484695074234785</v>
      </c>
      <c r="Q686" s="9"/>
      <c r="R686" s="5"/>
      <c r="S686" s="8"/>
      <c r="T686" s="10"/>
      <c r="U686" s="8"/>
    </row>
    <row r="687" spans="1:22">
      <c r="A687" s="60">
        <f t="shared" si="542"/>
        <v>6811</v>
      </c>
      <c r="B687" s="60">
        <f t="shared" si="542"/>
        <v>2491</v>
      </c>
      <c r="C687" s="61">
        <f t="shared" si="495"/>
        <v>2.7342432757928541</v>
      </c>
      <c r="D687" s="62">
        <v>0</v>
      </c>
      <c r="E687" s="62">
        <v>0</v>
      </c>
      <c r="F687" s="63">
        <v>0</v>
      </c>
      <c r="G687" s="64">
        <f t="shared" si="509"/>
        <v>26.302136500000003</v>
      </c>
      <c r="H687" s="61">
        <v>8.0165000000000006</v>
      </c>
      <c r="I687" s="61">
        <v>2.6765000000000008</v>
      </c>
      <c r="J687" s="65">
        <f t="shared" si="496"/>
        <v>22.388400000000001</v>
      </c>
      <c r="K687" s="5">
        <f t="shared" si="503"/>
        <v>1.0058547159791378</v>
      </c>
      <c r="L687" s="5">
        <f t="shared" si="510"/>
        <v>-2.5532395046998779E-3</v>
      </c>
      <c r="M687" s="5">
        <f t="shared" si="511"/>
        <v>-2.5392792020375587E-3</v>
      </c>
      <c r="N687" s="5">
        <f t="shared" si="512"/>
        <v>-8.2999999999984198E-3</v>
      </c>
      <c r="O687" s="5">
        <f t="shared" si="513"/>
        <v>-7.899999999999352E-3</v>
      </c>
      <c r="P687" s="9">
        <f t="shared" si="514"/>
        <v>3.1807542265662412</v>
      </c>
      <c r="Q687" s="9"/>
      <c r="R687" s="5">
        <f t="shared" ref="R687" si="543">K695-K687</f>
        <v>-1.9933431887819264E-2</v>
      </c>
      <c r="S687" s="8">
        <f t="shared" ref="S687" si="544">K703-K695</f>
        <v>-1.9099524893945397E-2</v>
      </c>
      <c r="T687" s="10">
        <f t="shared" ref="T687" si="545">I695-I687</f>
        <v>-6.3200000000001921E-2</v>
      </c>
      <c r="U687" s="8">
        <f t="shared" ref="U687" si="546">I703-I695</f>
        <v>-6.6399999999998016E-2</v>
      </c>
      <c r="V687">
        <f t="shared" ref="V687" si="547">(((T687/R687)*S687)+((U687/S687)*R687))/(R687+S687)</f>
        <v>3.3268080117323073</v>
      </c>
    </row>
    <row r="688" spans="1:22">
      <c r="A688" s="60">
        <f t="shared" si="542"/>
        <v>6821</v>
      </c>
      <c r="B688" s="60">
        <f t="shared" si="542"/>
        <v>2501</v>
      </c>
      <c r="C688" s="61">
        <f t="shared" si="495"/>
        <v>2.7273090763694521</v>
      </c>
      <c r="D688" s="62">
        <v>0</v>
      </c>
      <c r="E688" s="62">
        <v>0</v>
      </c>
      <c r="F688" s="63">
        <v>0</v>
      </c>
      <c r="G688" s="64">
        <f t="shared" si="509"/>
        <v>26.276216600000005</v>
      </c>
      <c r="H688" s="61">
        <v>8.0086000000000013</v>
      </c>
      <c r="I688" s="61">
        <v>2.6686000000000014</v>
      </c>
      <c r="J688" s="65">
        <f t="shared" si="496"/>
        <v>22.385200000000001</v>
      </c>
      <c r="K688" s="5">
        <f t="shared" si="503"/>
        <v>1.0033154367771002</v>
      </c>
      <c r="L688" s="5">
        <f t="shared" si="510"/>
        <v>-2.5392792020375587E-3</v>
      </c>
      <c r="M688" s="5">
        <f t="shared" si="511"/>
        <v>-2.5254412028359319E-3</v>
      </c>
      <c r="N688" s="5">
        <f t="shared" si="512"/>
        <v>-7.899999999999352E-3</v>
      </c>
      <c r="O688" s="5">
        <f t="shared" si="513"/>
        <v>-6.7000000000021487E-3</v>
      </c>
      <c r="P688" s="9">
        <f t="shared" si="514"/>
        <v>2.8814345919185094</v>
      </c>
      <c r="Q688" s="9"/>
      <c r="R688" s="5"/>
      <c r="S688" s="8"/>
      <c r="T688" s="10"/>
      <c r="U688" s="8"/>
    </row>
    <row r="689" spans="1:22">
      <c r="A689" s="60">
        <f t="shared" si="542"/>
        <v>6831</v>
      </c>
      <c r="B689" s="60">
        <f t="shared" si="542"/>
        <v>2511</v>
      </c>
      <c r="C689" s="61">
        <f t="shared" si="495"/>
        <v>2.7204301075268815</v>
      </c>
      <c r="D689" s="62">
        <v>0</v>
      </c>
      <c r="E689" s="62">
        <v>0</v>
      </c>
      <c r="F689" s="63">
        <v>0</v>
      </c>
      <c r="G689" s="64">
        <f t="shared" si="509"/>
        <v>26.254233899999999</v>
      </c>
      <c r="H689" s="61">
        <v>8.0018999999999991</v>
      </c>
      <c r="I689" s="61">
        <v>2.6618999999999993</v>
      </c>
      <c r="J689" s="65">
        <f t="shared" si="496"/>
        <v>22.390899999999998</v>
      </c>
      <c r="K689" s="5">
        <f t="shared" si="503"/>
        <v>1.0007899955742643</v>
      </c>
      <c r="L689" s="5">
        <f t="shared" si="510"/>
        <v>-2.5254412028359319E-3</v>
      </c>
      <c r="M689" s="5">
        <f t="shared" si="511"/>
        <v>-2.5117240011861552E-3</v>
      </c>
      <c r="N689" s="5">
        <f t="shared" si="512"/>
        <v>-6.7000000000021487E-3</v>
      </c>
      <c r="O689" s="5">
        <f t="shared" si="513"/>
        <v>-1.1499999999998067E-2</v>
      </c>
      <c r="P689" s="9">
        <f t="shared" si="514"/>
        <v>3.6183869499057213</v>
      </c>
      <c r="Q689" s="9"/>
      <c r="R689" s="9"/>
      <c r="U689" s="8"/>
    </row>
    <row r="690" spans="1:22">
      <c r="A690" s="60">
        <f t="shared" si="542"/>
        <v>6841</v>
      </c>
      <c r="B690" s="60">
        <f t="shared" si="542"/>
        <v>2521</v>
      </c>
      <c r="C690" s="61">
        <f t="shared" si="495"/>
        <v>2.71360571201904</v>
      </c>
      <c r="D690" s="62">
        <v>0</v>
      </c>
      <c r="E690" s="62">
        <v>0</v>
      </c>
      <c r="F690" s="63">
        <v>0</v>
      </c>
      <c r="G690" s="64">
        <f t="shared" si="509"/>
        <v>26.216502400000003</v>
      </c>
      <c r="H690" s="61">
        <v>7.9904000000000011</v>
      </c>
      <c r="I690" s="61">
        <v>2.6504000000000012</v>
      </c>
      <c r="J690" s="65">
        <f t="shared" si="496"/>
        <v>22.391000000000002</v>
      </c>
      <c r="K690" s="5">
        <f t="shared" si="503"/>
        <v>0.99827827157307814</v>
      </c>
      <c r="L690" s="5">
        <f t="shared" si="510"/>
        <v>-2.5117240011861552E-3</v>
      </c>
      <c r="M690" s="5">
        <f t="shared" si="511"/>
        <v>-2.4981261153032008E-3</v>
      </c>
      <c r="N690" s="5">
        <f t="shared" si="512"/>
        <v>-1.1499999999998067E-2</v>
      </c>
      <c r="O690" s="5">
        <f t="shared" si="513"/>
        <v>-4.6999999999997044E-3</v>
      </c>
      <c r="P690" s="9">
        <f t="shared" si="514"/>
        <v>3.2263090745523897</v>
      </c>
      <c r="Q690" s="9"/>
      <c r="R690" s="5"/>
      <c r="S690" s="8"/>
      <c r="T690" s="10"/>
      <c r="U690" s="8"/>
    </row>
    <row r="691" spans="1:22">
      <c r="A691" s="60">
        <f t="shared" si="542"/>
        <v>6851</v>
      </c>
      <c r="B691" s="60">
        <f t="shared" si="542"/>
        <v>2531</v>
      </c>
      <c r="C691" s="61">
        <f t="shared" si="495"/>
        <v>2.7068352429869615</v>
      </c>
      <c r="D691" s="62">
        <v>0</v>
      </c>
      <c r="E691" s="62">
        <v>0</v>
      </c>
      <c r="F691" s="63">
        <v>0</v>
      </c>
      <c r="G691" s="64">
        <f t="shared" si="509"/>
        <v>26.201081700000007</v>
      </c>
      <c r="H691" s="61">
        <v>7.9857000000000014</v>
      </c>
      <c r="I691" s="61">
        <v>2.6457000000000015</v>
      </c>
      <c r="J691" s="65">
        <f t="shared" si="496"/>
        <v>22.396600000000003</v>
      </c>
      <c r="K691" s="5">
        <f t="shared" si="503"/>
        <v>0.99578014545777493</v>
      </c>
      <c r="L691" s="5">
        <f t="shared" si="510"/>
        <v>-2.4981261153032008E-3</v>
      </c>
      <c r="M691" s="5">
        <f t="shared" si="511"/>
        <v>-2.4846460870482368E-3</v>
      </c>
      <c r="N691" s="5">
        <f t="shared" si="512"/>
        <v>-4.6999999999997044E-3</v>
      </c>
      <c r="O691" s="5">
        <f t="shared" si="513"/>
        <v>-7.9000000000029047E-3</v>
      </c>
      <c r="P691" s="9">
        <f t="shared" si="514"/>
        <v>2.5322246617328696</v>
      </c>
      <c r="Q691" s="9"/>
      <c r="R691" s="5"/>
      <c r="S691" s="8"/>
      <c r="T691" s="10"/>
      <c r="U691" s="8"/>
    </row>
    <row r="692" spans="1:22">
      <c r="A692" s="60">
        <f t="shared" si="542"/>
        <v>6861</v>
      </c>
      <c r="B692" s="60">
        <f t="shared" si="542"/>
        <v>2541</v>
      </c>
      <c r="C692" s="61">
        <f t="shared" si="495"/>
        <v>2.7001180637544273</v>
      </c>
      <c r="D692" s="62">
        <v>0</v>
      </c>
      <c r="E692" s="62">
        <v>0</v>
      </c>
      <c r="F692" s="63">
        <v>0</v>
      </c>
      <c r="G692" s="64">
        <f t="shared" si="509"/>
        <v>26.175161799999994</v>
      </c>
      <c r="H692" s="61">
        <v>7.9777999999999984</v>
      </c>
      <c r="I692" s="61">
        <v>2.6377999999999986</v>
      </c>
      <c r="J692" s="65">
        <f t="shared" si="496"/>
        <v>22.388399999999997</v>
      </c>
      <c r="K692" s="5">
        <f t="shared" si="503"/>
        <v>0.9932954993707267</v>
      </c>
      <c r="L692" s="5">
        <f t="shared" si="510"/>
        <v>-2.4846460870482368E-3</v>
      </c>
      <c r="M692" s="5">
        <f t="shared" si="511"/>
        <v>-2.4712824814621115E-3</v>
      </c>
      <c r="N692" s="5">
        <f t="shared" si="512"/>
        <v>-7.9000000000029047E-3</v>
      </c>
      <c r="O692" s="5">
        <f t="shared" si="513"/>
        <v>-7.1999999999974307E-3</v>
      </c>
      <c r="P692" s="9">
        <f t="shared" si="514"/>
        <v>3.0461384313705757</v>
      </c>
      <c r="Q692" s="9"/>
      <c r="R692" s="9"/>
      <c r="U692" s="8"/>
    </row>
    <row r="693" spans="1:22">
      <c r="A693" s="60">
        <f t="shared" si="542"/>
        <v>6871</v>
      </c>
      <c r="B693" s="60">
        <f t="shared" si="542"/>
        <v>2551</v>
      </c>
      <c r="C693" s="61">
        <f t="shared" si="495"/>
        <v>2.6934535476283812</v>
      </c>
      <c r="D693" s="62">
        <v>0</v>
      </c>
      <c r="E693" s="62">
        <v>0</v>
      </c>
      <c r="F693" s="63">
        <v>0</v>
      </c>
      <c r="G693" s="64">
        <f t="shared" si="509"/>
        <v>26.151538600000006</v>
      </c>
      <c r="H693" s="61">
        <v>7.970600000000001</v>
      </c>
      <c r="I693" s="61">
        <v>2.6306000000000012</v>
      </c>
      <c r="J693" s="65">
        <f t="shared" si="496"/>
        <v>22.3932</v>
      </c>
      <c r="K693" s="5">
        <f t="shared" si="503"/>
        <v>0.99082421688926459</v>
      </c>
      <c r="L693" s="5">
        <f t="shared" si="510"/>
        <v>-2.4712824814621115E-3</v>
      </c>
      <c r="M693" s="5">
        <f t="shared" si="511"/>
        <v>-2.4580338863100515E-3</v>
      </c>
      <c r="N693" s="5">
        <f t="shared" si="512"/>
        <v>-7.1999999999974307E-3</v>
      </c>
      <c r="O693" s="5">
        <f t="shared" si="513"/>
        <v>-7.3000000000007503E-3</v>
      </c>
      <c r="P693" s="9">
        <f t="shared" si="514"/>
        <v>2.9417359237831961</v>
      </c>
      <c r="Q693" s="9"/>
      <c r="R693" s="5"/>
      <c r="S693" s="8"/>
      <c r="T693" s="10"/>
      <c r="U693" s="8"/>
    </row>
    <row r="694" spans="1:22">
      <c r="A694" s="60">
        <f t="shared" si="542"/>
        <v>6881</v>
      </c>
      <c r="B694" s="60">
        <f t="shared" si="542"/>
        <v>2561</v>
      </c>
      <c r="C694" s="61">
        <f t="shared" ref="C694:C757" si="548">A694/B694</f>
        <v>2.6868410777040217</v>
      </c>
      <c r="D694" s="62">
        <v>0</v>
      </c>
      <c r="E694" s="62">
        <v>0</v>
      </c>
      <c r="F694" s="63">
        <v>0</v>
      </c>
      <c r="G694" s="64">
        <f t="shared" si="509"/>
        <v>26.127587300000002</v>
      </c>
      <c r="H694" s="61">
        <v>7.9633000000000003</v>
      </c>
      <c r="I694" s="61">
        <v>2.6233000000000004</v>
      </c>
      <c r="J694" s="65">
        <f t="shared" si="496"/>
        <v>22.395500000000002</v>
      </c>
      <c r="K694" s="5">
        <f t="shared" si="503"/>
        <v>0.98836618300295453</v>
      </c>
      <c r="L694" s="5">
        <f t="shared" si="510"/>
        <v>-2.4580338863100515E-3</v>
      </c>
      <c r="M694" s="5">
        <f t="shared" si="511"/>
        <v>-2.4448989116360176E-3</v>
      </c>
      <c r="N694" s="5">
        <f t="shared" si="512"/>
        <v>-7.3000000000007503E-3</v>
      </c>
      <c r="O694" s="5">
        <f t="shared" si="513"/>
        <v>-1.0000000000001563E-2</v>
      </c>
      <c r="P694" s="9">
        <f t="shared" si="514"/>
        <v>3.5315016062750044</v>
      </c>
      <c r="Q694" s="9"/>
      <c r="R694" s="5"/>
      <c r="S694" s="8"/>
      <c r="T694" s="10"/>
      <c r="U694" s="8"/>
    </row>
    <row r="695" spans="1:22">
      <c r="A695" s="60">
        <f t="shared" si="542"/>
        <v>6891</v>
      </c>
      <c r="B695" s="60">
        <f t="shared" si="542"/>
        <v>2571</v>
      </c>
      <c r="C695" s="61">
        <f t="shared" si="548"/>
        <v>2.6802800466744459</v>
      </c>
      <c r="D695" s="62">
        <v>0</v>
      </c>
      <c r="E695" s="62">
        <v>0</v>
      </c>
      <c r="F695" s="63">
        <v>0</v>
      </c>
      <c r="G695" s="64">
        <f t="shared" si="509"/>
        <v>26.094777299999997</v>
      </c>
      <c r="H695" s="61">
        <v>7.9532999999999987</v>
      </c>
      <c r="I695" s="61">
        <v>2.6132999999999988</v>
      </c>
      <c r="J695" s="65">
        <f t="shared" ref="J695:J758" si="549">I695+J263</f>
        <v>22.397199999999998</v>
      </c>
      <c r="K695" s="5">
        <f t="shared" si="503"/>
        <v>0.98592128409131852</v>
      </c>
      <c r="L695" s="5">
        <f t="shared" si="510"/>
        <v>-2.4448989116360176E-3</v>
      </c>
      <c r="M695" s="5">
        <f t="shared" si="511"/>
        <v>-2.4318761893306062E-3</v>
      </c>
      <c r="N695" s="5">
        <f t="shared" si="512"/>
        <v>-1.0000000000001563E-2</v>
      </c>
      <c r="O695" s="5">
        <f t="shared" si="513"/>
        <v>-5.49999999999784E-3</v>
      </c>
      <c r="P695" s="9">
        <f t="shared" si="514"/>
        <v>3.1734470765381038</v>
      </c>
      <c r="Q695" s="9"/>
      <c r="R695" s="5">
        <f t="shared" ref="R695" si="550">K703-K695</f>
        <v>-1.9099524893945397E-2</v>
      </c>
      <c r="S695" s="8">
        <f t="shared" ref="S695" si="551">K711-K703</f>
        <v>-1.8320150952037539E-2</v>
      </c>
      <c r="T695" s="10">
        <f t="shared" ref="T695" si="552">I703-I695</f>
        <v>-6.6399999999998016E-2</v>
      </c>
      <c r="U695" s="8">
        <f t="shared" ref="U695" si="553">I711-I703</f>
        <v>-6.6800000000000637E-2</v>
      </c>
      <c r="V695">
        <f t="shared" ref="V695" si="554">(((T695/R695)*S695)+((U695/S695)*R695))/(R695+S695)</f>
        <v>3.5631597977151266</v>
      </c>
    </row>
    <row r="696" spans="1:22">
      <c r="A696" s="60">
        <f t="shared" ref="A696:B711" si="555">A695+10</f>
        <v>6901</v>
      </c>
      <c r="B696" s="60">
        <f t="shared" si="555"/>
        <v>2581</v>
      </c>
      <c r="C696" s="61">
        <f t="shared" si="548"/>
        <v>2.6737698566447112</v>
      </c>
      <c r="D696" s="62">
        <v>0</v>
      </c>
      <c r="E696" s="62">
        <v>0</v>
      </c>
      <c r="F696" s="63">
        <v>0</v>
      </c>
      <c r="G696" s="64">
        <f t="shared" si="509"/>
        <v>26.076731800000005</v>
      </c>
      <c r="H696" s="61">
        <v>7.9478000000000009</v>
      </c>
      <c r="I696" s="61">
        <v>2.607800000000001</v>
      </c>
      <c r="J696" s="65">
        <f t="shared" si="549"/>
        <v>22.396000000000001</v>
      </c>
      <c r="K696" s="5">
        <f t="shared" ref="K696:K759" si="556">LN(C696)</f>
        <v>0.98348940790198791</v>
      </c>
      <c r="L696" s="5">
        <f t="shared" si="510"/>
        <v>-2.4318761893306062E-3</v>
      </c>
      <c r="M696" s="5">
        <f t="shared" si="511"/>
        <v>-2.4189643727035026E-3</v>
      </c>
      <c r="N696" s="5">
        <f t="shared" si="512"/>
        <v>-5.49999999999784E-3</v>
      </c>
      <c r="O696" s="5">
        <f t="shared" si="513"/>
        <v>-6.8000000000019156E-3</v>
      </c>
      <c r="P696" s="9">
        <f t="shared" si="514"/>
        <v>2.537105638373816</v>
      </c>
      <c r="Q696" s="9"/>
      <c r="R696" s="5"/>
      <c r="S696" s="8"/>
      <c r="T696" s="10"/>
      <c r="U696" s="8"/>
    </row>
    <row r="697" spans="1:22">
      <c r="A697" s="60">
        <f t="shared" si="555"/>
        <v>6911</v>
      </c>
      <c r="B697" s="60">
        <f t="shared" si="555"/>
        <v>2591</v>
      </c>
      <c r="C697" s="61">
        <f t="shared" si="548"/>
        <v>2.6673099189502123</v>
      </c>
      <c r="D697" s="62">
        <v>0</v>
      </c>
      <c r="E697" s="62">
        <v>0</v>
      </c>
      <c r="F697" s="63">
        <v>0</v>
      </c>
      <c r="G697" s="64">
        <f t="shared" si="509"/>
        <v>26.054420999999998</v>
      </c>
      <c r="H697" s="61">
        <v>7.9409999999999989</v>
      </c>
      <c r="I697" s="61">
        <v>2.6009999999999991</v>
      </c>
      <c r="J697" s="65">
        <f t="shared" si="549"/>
        <v>22.394099999999998</v>
      </c>
      <c r="K697" s="5">
        <f t="shared" si="556"/>
        <v>0.98107044352928441</v>
      </c>
      <c r="L697" s="5">
        <f t="shared" si="510"/>
        <v>-2.4189643727035026E-3</v>
      </c>
      <c r="M697" s="5">
        <f t="shared" si="511"/>
        <v>-2.4061621360725871E-3</v>
      </c>
      <c r="N697" s="5">
        <f t="shared" si="512"/>
        <v>-6.8000000000019156E-3</v>
      </c>
      <c r="O697" s="5">
        <f t="shared" si="513"/>
        <v>-1.4799999999997482E-2</v>
      </c>
      <c r="P697" s="9">
        <f t="shared" si="514"/>
        <v>4.4854277450262972</v>
      </c>
      <c r="Q697" s="9"/>
      <c r="R697" s="9"/>
      <c r="U697" s="8"/>
    </row>
    <row r="698" spans="1:22">
      <c r="A698" s="60">
        <f t="shared" si="555"/>
        <v>6921</v>
      </c>
      <c r="B698" s="60">
        <f t="shared" si="555"/>
        <v>2601</v>
      </c>
      <c r="C698" s="61">
        <f t="shared" si="548"/>
        <v>2.6608996539792389</v>
      </c>
      <c r="D698" s="62">
        <v>0</v>
      </c>
      <c r="E698" s="62">
        <v>0</v>
      </c>
      <c r="F698" s="63">
        <v>0</v>
      </c>
      <c r="G698" s="64">
        <f t="shared" si="509"/>
        <v>26.005862200000006</v>
      </c>
      <c r="H698" s="61">
        <v>7.9262000000000015</v>
      </c>
      <c r="I698" s="61">
        <v>2.5862000000000016</v>
      </c>
      <c r="J698" s="65">
        <f t="shared" si="549"/>
        <v>22.383800000000001</v>
      </c>
      <c r="K698" s="5">
        <f t="shared" si="556"/>
        <v>0.97866428139321182</v>
      </c>
      <c r="L698" s="5">
        <f t="shared" si="510"/>
        <v>-2.4061621360725871E-3</v>
      </c>
      <c r="M698" s="5">
        <f t="shared" si="511"/>
        <v>-2.3934681743559283E-3</v>
      </c>
      <c r="N698" s="5">
        <f t="shared" si="512"/>
        <v>-1.4799999999997482E-2</v>
      </c>
      <c r="O698" s="5">
        <f t="shared" si="513"/>
        <v>-5.1000000000023249E-3</v>
      </c>
      <c r="P698" s="9">
        <f t="shared" si="514"/>
        <v>4.1355204548842899</v>
      </c>
      <c r="Q698" s="9"/>
      <c r="R698" s="5"/>
      <c r="S698" s="8"/>
      <c r="T698" s="10"/>
      <c r="U698" s="8"/>
    </row>
    <row r="699" spans="1:22">
      <c r="A699" s="60">
        <f t="shared" si="555"/>
        <v>6931</v>
      </c>
      <c r="B699" s="60">
        <f t="shared" si="555"/>
        <v>2611</v>
      </c>
      <c r="C699" s="61">
        <f t="shared" si="548"/>
        <v>2.654538490999617</v>
      </c>
      <c r="D699" s="62">
        <v>0</v>
      </c>
      <c r="E699" s="62">
        <v>0</v>
      </c>
      <c r="F699" s="63">
        <v>0</v>
      </c>
      <c r="G699" s="64">
        <f t="shared" si="509"/>
        <v>25.9891291</v>
      </c>
      <c r="H699" s="61">
        <v>7.9210999999999991</v>
      </c>
      <c r="I699" s="61">
        <v>2.5810999999999993</v>
      </c>
      <c r="J699" s="65">
        <f t="shared" si="549"/>
        <v>22.384</v>
      </c>
      <c r="K699" s="5">
        <f t="shared" si="556"/>
        <v>0.97627081321885589</v>
      </c>
      <c r="L699" s="5">
        <f t="shared" si="510"/>
        <v>-2.3934681743559283E-3</v>
      </c>
      <c r="M699" s="5">
        <f t="shared" si="511"/>
        <v>-2.380881202678542E-3</v>
      </c>
      <c r="N699" s="5">
        <f t="shared" si="512"/>
        <v>-5.1000000000023249E-3</v>
      </c>
      <c r="O699" s="5">
        <f t="shared" si="513"/>
        <v>-6.9999999999978968E-3</v>
      </c>
      <c r="P699" s="9">
        <f t="shared" si="514"/>
        <v>2.5365103258867698</v>
      </c>
      <c r="Q699" s="9"/>
      <c r="R699" s="5"/>
      <c r="S699" s="8"/>
      <c r="T699" s="10"/>
      <c r="U699" s="8"/>
    </row>
    <row r="700" spans="1:22">
      <c r="A700" s="60">
        <f t="shared" si="555"/>
        <v>6941</v>
      </c>
      <c r="B700" s="60">
        <f t="shared" si="555"/>
        <v>2621</v>
      </c>
      <c r="C700" s="61">
        <f t="shared" si="548"/>
        <v>2.6482258679893169</v>
      </c>
      <c r="D700" s="62">
        <v>0</v>
      </c>
      <c r="E700" s="62">
        <v>0</v>
      </c>
      <c r="F700" s="63">
        <v>0</v>
      </c>
      <c r="G700" s="64">
        <f t="shared" si="509"/>
        <v>25.966162100000005</v>
      </c>
      <c r="H700" s="61">
        <v>7.9141000000000012</v>
      </c>
      <c r="I700" s="61">
        <v>2.5741000000000014</v>
      </c>
      <c r="J700" s="65">
        <f t="shared" si="549"/>
        <v>22.373900000000003</v>
      </c>
      <c r="K700" s="5">
        <f t="shared" si="556"/>
        <v>0.97388993201617735</v>
      </c>
      <c r="L700" s="5">
        <f t="shared" si="510"/>
        <v>-2.380881202678542E-3</v>
      </c>
      <c r="M700" s="5">
        <f t="shared" si="511"/>
        <v>-2.3683999559842572E-3</v>
      </c>
      <c r="N700" s="5">
        <f t="shared" si="512"/>
        <v>-6.9999999999978968E-3</v>
      </c>
      <c r="O700" s="5">
        <f t="shared" si="513"/>
        <v>-8.6000000000012733E-3</v>
      </c>
      <c r="P700" s="9">
        <f t="shared" si="514"/>
        <v>3.2865237313810702</v>
      </c>
      <c r="Q700" s="9"/>
      <c r="R700" s="9"/>
      <c r="U700" s="8"/>
    </row>
    <row r="701" spans="1:22">
      <c r="A701" s="60">
        <f t="shared" si="555"/>
        <v>6951</v>
      </c>
      <c r="B701" s="60">
        <f t="shared" si="555"/>
        <v>2631</v>
      </c>
      <c r="C701" s="61">
        <f t="shared" si="548"/>
        <v>2.6419612314709235</v>
      </c>
      <c r="D701" s="62">
        <v>0</v>
      </c>
      <c r="E701" s="62">
        <v>0</v>
      </c>
      <c r="F701" s="63">
        <v>0</v>
      </c>
      <c r="G701" s="64">
        <f t="shared" si="509"/>
        <v>25.937945500000001</v>
      </c>
      <c r="H701" s="61">
        <v>7.9055</v>
      </c>
      <c r="I701" s="61">
        <v>2.5655000000000001</v>
      </c>
      <c r="J701" s="65">
        <f t="shared" si="549"/>
        <v>22.369299999999999</v>
      </c>
      <c r="K701" s="5">
        <f t="shared" si="556"/>
        <v>0.97152153206019309</v>
      </c>
      <c r="L701" s="5">
        <f t="shared" si="510"/>
        <v>-2.3683999559842572E-3</v>
      </c>
      <c r="M701" s="5">
        <f t="shared" si="511"/>
        <v>-2.3560231886589067E-3</v>
      </c>
      <c r="N701" s="5">
        <f t="shared" si="512"/>
        <v>-8.6000000000012733E-3</v>
      </c>
      <c r="O701" s="5">
        <f t="shared" si="513"/>
        <v>-7.6000000000000512E-3</v>
      </c>
      <c r="P701" s="9">
        <f t="shared" si="514"/>
        <v>3.4279280981903013</v>
      </c>
      <c r="Q701" s="9"/>
      <c r="R701" s="5"/>
      <c r="S701" s="8"/>
      <c r="T701" s="10"/>
      <c r="U701" s="8"/>
    </row>
    <row r="702" spans="1:22">
      <c r="A702" s="60">
        <f t="shared" si="555"/>
        <v>6961</v>
      </c>
      <c r="B702" s="60">
        <f t="shared" si="555"/>
        <v>2641</v>
      </c>
      <c r="C702" s="61">
        <f t="shared" si="548"/>
        <v>2.6357440363498674</v>
      </c>
      <c r="D702" s="62">
        <v>0</v>
      </c>
      <c r="E702" s="62">
        <v>0</v>
      </c>
      <c r="F702" s="63">
        <v>0</v>
      </c>
      <c r="G702" s="64">
        <f t="shared" si="509"/>
        <v>25.913009900000002</v>
      </c>
      <c r="H702" s="61">
        <v>7.8978999999999999</v>
      </c>
      <c r="I702" s="61">
        <v>2.5579000000000001</v>
      </c>
      <c r="J702" s="65">
        <f t="shared" si="549"/>
        <v>22.3767</v>
      </c>
      <c r="K702" s="5">
        <f t="shared" si="556"/>
        <v>0.96916550887153419</v>
      </c>
      <c r="L702" s="5">
        <f t="shared" si="510"/>
        <v>-2.3560231886589067E-3</v>
      </c>
      <c r="M702" s="5">
        <f t="shared" si="511"/>
        <v>-2.3437496741610664E-3</v>
      </c>
      <c r="N702" s="5">
        <f t="shared" si="512"/>
        <v>-7.6000000000000512E-3</v>
      </c>
      <c r="O702" s="5">
        <f t="shared" si="513"/>
        <v>-1.0999999999999233E-2</v>
      </c>
      <c r="P702" s="9">
        <f t="shared" si="514"/>
        <v>3.9614706185972639</v>
      </c>
      <c r="Q702" s="9"/>
      <c r="R702" s="5"/>
      <c r="S702" s="8"/>
      <c r="T702" s="10"/>
      <c r="U702" s="8"/>
    </row>
    <row r="703" spans="1:22">
      <c r="A703" s="60">
        <f t="shared" si="555"/>
        <v>6971</v>
      </c>
      <c r="B703" s="60">
        <f t="shared" si="555"/>
        <v>2651</v>
      </c>
      <c r="C703" s="61">
        <f t="shared" si="548"/>
        <v>2.6295737457563182</v>
      </c>
      <c r="D703" s="62">
        <v>0</v>
      </c>
      <c r="E703" s="62">
        <v>0</v>
      </c>
      <c r="F703" s="63">
        <v>0</v>
      </c>
      <c r="G703" s="64">
        <f t="shared" si="509"/>
        <v>25.876918900000003</v>
      </c>
      <c r="H703" s="61">
        <v>7.8869000000000007</v>
      </c>
      <c r="I703" s="61">
        <v>2.5469000000000008</v>
      </c>
      <c r="J703" s="65">
        <f t="shared" si="549"/>
        <v>22.355599999999999</v>
      </c>
      <c r="K703" s="5">
        <f t="shared" si="556"/>
        <v>0.96682175919737312</v>
      </c>
      <c r="L703" s="5">
        <f t="shared" si="510"/>
        <v>-2.3437496741610664E-3</v>
      </c>
      <c r="M703" s="5">
        <f t="shared" si="511"/>
        <v>-2.3315782046609002E-3</v>
      </c>
      <c r="N703" s="5">
        <f t="shared" si="512"/>
        <v>-1.0999999999999233E-2</v>
      </c>
      <c r="O703" s="5">
        <f t="shared" si="513"/>
        <v>-6.7000000000021487E-3</v>
      </c>
      <c r="P703" s="9">
        <f t="shared" si="514"/>
        <v>3.7810933266587514</v>
      </c>
      <c r="Q703" s="9"/>
      <c r="R703" s="5">
        <f t="shared" ref="R703" si="557">K711-K703</f>
        <v>-1.8320150952037539E-2</v>
      </c>
      <c r="S703" s="8">
        <f t="shared" ref="S703" si="558">K719-K711</f>
        <v>-1.7590423123563848E-2</v>
      </c>
      <c r="T703" s="10">
        <f t="shared" ref="T703" si="559">I711-I703</f>
        <v>-6.6800000000000637E-2</v>
      </c>
      <c r="U703" s="8">
        <f t="shared" ref="U703" si="560">I719-I711</f>
        <v>-5.8700000000001751E-2</v>
      </c>
      <c r="V703">
        <f t="shared" ref="V703" si="561">(((T703/R703)*S703)+((U703/S703)*R703))/(R703+S703)</f>
        <v>3.4885088969472555</v>
      </c>
    </row>
    <row r="704" spans="1:22">
      <c r="A704" s="60">
        <f t="shared" si="555"/>
        <v>6981</v>
      </c>
      <c r="B704" s="60">
        <f t="shared" si="555"/>
        <v>2661</v>
      </c>
      <c r="C704" s="61">
        <f t="shared" si="548"/>
        <v>2.6234498308906424</v>
      </c>
      <c r="D704" s="62">
        <v>0</v>
      </c>
      <c r="E704" s="62">
        <v>0</v>
      </c>
      <c r="F704" s="63">
        <v>0</v>
      </c>
      <c r="G704" s="64">
        <f t="shared" si="509"/>
        <v>25.854936199999997</v>
      </c>
      <c r="H704" s="61">
        <v>7.8801999999999985</v>
      </c>
      <c r="I704" s="61">
        <v>2.5401999999999987</v>
      </c>
      <c r="J704" s="65">
        <f t="shared" si="549"/>
        <v>22.356399999999997</v>
      </c>
      <c r="K704" s="5">
        <f t="shared" si="556"/>
        <v>0.96449018099271222</v>
      </c>
      <c r="L704" s="5">
        <f t="shared" si="510"/>
        <v>-2.3315782046609002E-3</v>
      </c>
      <c r="M704" s="5">
        <f t="shared" si="511"/>
        <v>-2.3195075906878859E-3</v>
      </c>
      <c r="N704" s="5">
        <f t="shared" si="512"/>
        <v>-6.7000000000021487E-3</v>
      </c>
      <c r="O704" s="5">
        <f t="shared" si="513"/>
        <v>-8.1999999999986528E-3</v>
      </c>
      <c r="P704" s="9">
        <f t="shared" si="514"/>
        <v>3.2052701440889702</v>
      </c>
      <c r="Q704" s="9"/>
      <c r="R704" s="5"/>
      <c r="S704" s="8"/>
      <c r="T704" s="10"/>
      <c r="U704" s="8"/>
    </row>
    <row r="705" spans="1:22">
      <c r="A705" s="60">
        <f t="shared" si="555"/>
        <v>6991</v>
      </c>
      <c r="B705" s="60">
        <f t="shared" si="555"/>
        <v>2671</v>
      </c>
      <c r="C705" s="61">
        <f t="shared" si="548"/>
        <v>2.6173717708723325</v>
      </c>
      <c r="D705" s="62">
        <v>0</v>
      </c>
      <c r="E705" s="62">
        <v>0</v>
      </c>
      <c r="F705" s="63">
        <v>0</v>
      </c>
      <c r="G705" s="64">
        <f t="shared" si="509"/>
        <v>25.828032</v>
      </c>
      <c r="H705" s="61">
        <v>7.8719999999999999</v>
      </c>
      <c r="I705" s="61">
        <v>2.532</v>
      </c>
      <c r="J705" s="65">
        <f t="shared" si="549"/>
        <v>22.3523</v>
      </c>
      <c r="K705" s="5">
        <f t="shared" si="556"/>
        <v>0.96217067340202433</v>
      </c>
      <c r="L705" s="5">
        <f t="shared" si="510"/>
        <v>-2.3195075906878859E-3</v>
      </c>
      <c r="M705" s="5">
        <f t="shared" si="511"/>
        <v>-2.3075366607859804E-3</v>
      </c>
      <c r="N705" s="5">
        <f t="shared" si="512"/>
        <v>-8.1999999999986528E-3</v>
      </c>
      <c r="O705" s="5">
        <f t="shared" si="513"/>
        <v>-3.0999999999998806E-3</v>
      </c>
      <c r="P705" s="9">
        <f t="shared" si="514"/>
        <v>2.4364932327341995</v>
      </c>
      <c r="Q705" s="9"/>
      <c r="R705" s="9"/>
      <c r="U705" s="8"/>
    </row>
    <row r="706" spans="1:22">
      <c r="A706" s="60">
        <f t="shared" si="555"/>
        <v>7001</v>
      </c>
      <c r="B706" s="60">
        <f t="shared" si="555"/>
        <v>2681</v>
      </c>
      <c r="C706" s="61">
        <f t="shared" si="548"/>
        <v>2.6113390525923164</v>
      </c>
      <c r="D706" s="62">
        <v>0</v>
      </c>
      <c r="E706" s="62">
        <v>0</v>
      </c>
      <c r="F706" s="63">
        <v>0</v>
      </c>
      <c r="G706" s="64">
        <f t="shared" si="509"/>
        <v>25.817860899999999</v>
      </c>
      <c r="H706" s="61">
        <v>7.8689</v>
      </c>
      <c r="I706" s="61">
        <v>2.5289000000000001</v>
      </c>
      <c r="J706" s="65">
        <f t="shared" si="549"/>
        <v>22.358699999999999</v>
      </c>
      <c r="K706" s="5">
        <f t="shared" si="556"/>
        <v>0.95986313674123835</v>
      </c>
      <c r="L706" s="5">
        <f t="shared" si="510"/>
        <v>-2.3075366607859804E-3</v>
      </c>
      <c r="M706" s="5">
        <f t="shared" si="511"/>
        <v>-2.2956642611765554E-3</v>
      </c>
      <c r="N706" s="5">
        <f t="shared" si="512"/>
        <v>-3.0999999999998806E-3</v>
      </c>
      <c r="O706" s="5">
        <f t="shared" si="513"/>
        <v>-1.4600000000001501E-2</v>
      </c>
      <c r="P706" s="9">
        <f t="shared" si="514"/>
        <v>3.858088512816046</v>
      </c>
      <c r="Q706" s="9"/>
      <c r="R706" s="5"/>
      <c r="S706" s="8"/>
      <c r="T706" s="10"/>
      <c r="U706" s="8"/>
    </row>
    <row r="707" spans="1:22">
      <c r="A707" s="60">
        <f t="shared" si="555"/>
        <v>7011</v>
      </c>
      <c r="B707" s="60">
        <f t="shared" si="555"/>
        <v>2691</v>
      </c>
      <c r="C707" s="61">
        <f t="shared" si="548"/>
        <v>2.6053511705685617</v>
      </c>
      <c r="D707" s="62">
        <v>0</v>
      </c>
      <c r="E707" s="62">
        <v>0</v>
      </c>
      <c r="F707" s="63">
        <v>0</v>
      </c>
      <c r="G707" s="64">
        <f t="shared" si="509"/>
        <v>25.769958299999995</v>
      </c>
      <c r="H707" s="61">
        <v>7.8542999999999985</v>
      </c>
      <c r="I707" s="61">
        <v>2.5142999999999986</v>
      </c>
      <c r="J707" s="65">
        <f t="shared" si="549"/>
        <v>22.349899999999998</v>
      </c>
      <c r="K707" s="5">
        <f t="shared" si="556"/>
        <v>0.9575674724800618</v>
      </c>
      <c r="L707" s="5">
        <f t="shared" si="510"/>
        <v>-2.2956642611765554E-3</v>
      </c>
      <c r="M707" s="5">
        <f t="shared" si="511"/>
        <v>-2.2838892554285506E-3</v>
      </c>
      <c r="N707" s="5">
        <f t="shared" si="512"/>
        <v>-1.4600000000001501E-2</v>
      </c>
      <c r="O707" s="5">
        <f t="shared" si="513"/>
        <v>-1.0299999999997311E-2</v>
      </c>
      <c r="P707" s="9">
        <f t="shared" si="514"/>
        <v>5.4324546207015416</v>
      </c>
      <c r="Q707" s="9"/>
      <c r="R707" s="5"/>
      <c r="S707" s="8"/>
      <c r="T707" s="10"/>
      <c r="U707" s="8"/>
    </row>
    <row r="708" spans="1:22">
      <c r="A708" s="60">
        <f t="shared" si="555"/>
        <v>7021</v>
      </c>
      <c r="B708" s="60">
        <f t="shared" si="555"/>
        <v>2701</v>
      </c>
      <c r="C708" s="61">
        <f t="shared" si="548"/>
        <v>2.5994076268048869</v>
      </c>
      <c r="D708" s="62">
        <v>0</v>
      </c>
      <c r="E708" s="62">
        <v>0</v>
      </c>
      <c r="F708" s="63">
        <v>0</v>
      </c>
      <c r="G708" s="64">
        <f t="shared" si="509"/>
        <v>25.736164000000006</v>
      </c>
      <c r="H708" s="61">
        <v>7.8440000000000012</v>
      </c>
      <c r="I708" s="61">
        <v>2.5040000000000013</v>
      </c>
      <c r="J708" s="65">
        <f t="shared" si="549"/>
        <v>22.340500000000002</v>
      </c>
      <c r="K708" s="5">
        <f t="shared" si="556"/>
        <v>0.95528358322463325</v>
      </c>
      <c r="L708" s="5">
        <f t="shared" si="510"/>
        <v>-2.2838892554285506E-3</v>
      </c>
      <c r="M708" s="5">
        <f t="shared" si="511"/>
        <v>-2.2722105241375079E-3</v>
      </c>
      <c r="N708" s="5">
        <f t="shared" si="512"/>
        <v>-1.0299999999997311E-2</v>
      </c>
      <c r="O708" s="5">
        <f t="shared" si="513"/>
        <v>-6.6000000000023817E-3</v>
      </c>
      <c r="P708" s="9">
        <f t="shared" si="514"/>
        <v>3.705198355756679</v>
      </c>
      <c r="Q708" s="9"/>
      <c r="R708" s="9"/>
      <c r="U708" s="8"/>
    </row>
    <row r="709" spans="1:22">
      <c r="A709" s="60">
        <f t="shared" si="555"/>
        <v>7031</v>
      </c>
      <c r="B709" s="60">
        <f t="shared" si="555"/>
        <v>2711</v>
      </c>
      <c r="C709" s="61">
        <f t="shared" si="548"/>
        <v>2.5935079306528954</v>
      </c>
      <c r="D709" s="62">
        <v>0</v>
      </c>
      <c r="E709" s="62">
        <v>0</v>
      </c>
      <c r="F709" s="63">
        <v>0</v>
      </c>
      <c r="G709" s="64">
        <f t="shared" ref="G709:G772" si="562">H709*3.281</f>
        <v>25.714509399999997</v>
      </c>
      <c r="H709" s="61">
        <v>7.8373999999999988</v>
      </c>
      <c r="I709" s="61">
        <v>2.497399999999999</v>
      </c>
      <c r="J709" s="65">
        <f t="shared" si="549"/>
        <v>22.346399999999999</v>
      </c>
      <c r="K709" s="5">
        <f t="shared" si="556"/>
        <v>0.95301137270049574</v>
      </c>
      <c r="L709" s="5">
        <f t="shared" ref="L709:L723" si="563">K709-K708</f>
        <v>-2.2722105241375079E-3</v>
      </c>
      <c r="M709" s="5">
        <f t="shared" ref="M709:M722" si="564">K710-K709</f>
        <v>-2.2606269646088251E-3</v>
      </c>
      <c r="N709" s="5">
        <f t="shared" ref="N709:N722" si="565">I709-I708</f>
        <v>-6.6000000000023817E-3</v>
      </c>
      <c r="O709" s="5">
        <f t="shared" ref="O709:O722" si="566">I710-I709</f>
        <v>-9.2999999999996419E-3</v>
      </c>
      <c r="P709" s="9">
        <f t="shared" ref="P709:P722" si="567">(((N709/L709)*M709)+((O709/M709)*L709))/(L709+M709)</f>
        <v>3.5108267994455669</v>
      </c>
      <c r="Q709" s="9"/>
      <c r="R709" s="5"/>
      <c r="S709" s="8"/>
      <c r="T709" s="10"/>
      <c r="U709" s="8"/>
    </row>
    <row r="710" spans="1:22">
      <c r="A710" s="60">
        <f t="shared" si="555"/>
        <v>7041</v>
      </c>
      <c r="B710" s="60">
        <f t="shared" si="555"/>
        <v>2721</v>
      </c>
      <c r="C710" s="61">
        <f t="shared" si="548"/>
        <v>2.587651598676957</v>
      </c>
      <c r="D710" s="62">
        <v>0</v>
      </c>
      <c r="E710" s="62">
        <v>0</v>
      </c>
      <c r="F710" s="63">
        <v>0</v>
      </c>
      <c r="G710" s="64">
        <f t="shared" si="562"/>
        <v>25.683996099999998</v>
      </c>
      <c r="H710" s="61">
        <v>7.8280999999999992</v>
      </c>
      <c r="I710" s="61">
        <v>2.4880999999999993</v>
      </c>
      <c r="J710" s="65">
        <f t="shared" si="549"/>
        <v>22.3368</v>
      </c>
      <c r="K710" s="5">
        <f t="shared" si="556"/>
        <v>0.95075074573588692</v>
      </c>
      <c r="L710" s="5">
        <f t="shared" si="563"/>
        <v>-2.2606269646088251E-3</v>
      </c>
      <c r="M710" s="5">
        <f t="shared" si="564"/>
        <v>-2.2491374905513339E-3</v>
      </c>
      <c r="N710" s="5">
        <f t="shared" si="565"/>
        <v>-9.2999999999996419E-3</v>
      </c>
      <c r="O710" s="5">
        <f t="shared" si="566"/>
        <v>-7.9999999999991189E-3</v>
      </c>
      <c r="P710" s="9">
        <f t="shared" si="567"/>
        <v>3.8347015059511009</v>
      </c>
      <c r="Q710" s="9"/>
      <c r="R710" s="5"/>
      <c r="S710" s="8"/>
      <c r="T710" s="10"/>
      <c r="U710" s="8"/>
    </row>
    <row r="711" spans="1:22">
      <c r="A711" s="60">
        <f t="shared" si="555"/>
        <v>7051</v>
      </c>
      <c r="B711" s="60">
        <f t="shared" si="555"/>
        <v>2731</v>
      </c>
      <c r="C711" s="61">
        <f t="shared" si="548"/>
        <v>2.5818381545221532</v>
      </c>
      <c r="D711" s="62">
        <v>0</v>
      </c>
      <c r="E711" s="62">
        <v>0</v>
      </c>
      <c r="F711" s="63">
        <v>0</v>
      </c>
      <c r="G711" s="64">
        <f t="shared" si="562"/>
        <v>25.657748100000003</v>
      </c>
      <c r="H711" s="61">
        <v>7.8201000000000001</v>
      </c>
      <c r="I711" s="61">
        <v>2.4801000000000002</v>
      </c>
      <c r="J711" s="65">
        <f t="shared" si="549"/>
        <v>22.334900000000001</v>
      </c>
      <c r="K711" s="5">
        <f t="shared" si="556"/>
        <v>0.94850160824533558</v>
      </c>
      <c r="L711" s="5">
        <f t="shared" si="563"/>
        <v>-2.2491374905513339E-3</v>
      </c>
      <c r="M711" s="5">
        <f t="shared" si="564"/>
        <v>-2.2377410317744317E-3</v>
      </c>
      <c r="N711" s="5">
        <f t="shared" si="565"/>
        <v>-7.9999999999991189E-3</v>
      </c>
      <c r="O711" s="5">
        <f t="shared" si="566"/>
        <v>-4.3000000000006366E-3</v>
      </c>
      <c r="P711" s="9">
        <f t="shared" si="567"/>
        <v>2.7371730419798728</v>
      </c>
      <c r="Q711" s="9"/>
      <c r="R711" s="5">
        <f t="shared" ref="R711" si="568">K719-K711</f>
        <v>-1.7590423123563848E-2</v>
      </c>
      <c r="S711" s="8">
        <f t="shared" ref="S711" si="569">K727-K719</f>
        <v>-1.6906010221358292E-2</v>
      </c>
      <c r="T711" s="10">
        <f t="shared" ref="T711" si="570">I719-I711</f>
        <v>-5.8700000000001751E-2</v>
      </c>
      <c r="U711" s="8">
        <f t="shared" ref="U711" si="571">I727-I719</f>
        <v>-4.6599999999997976E-2</v>
      </c>
      <c r="V711">
        <f t="shared" ref="V711" si="572">(((T711/R711)*S711)+((U711/S711)*R711))/(R711+S711)</f>
        <v>3.0409697836120402</v>
      </c>
    </row>
    <row r="712" spans="1:22">
      <c r="A712" s="60">
        <f t="shared" ref="A712:B727" si="573">A711+10</f>
        <v>7061</v>
      </c>
      <c r="B712" s="60">
        <f t="shared" si="573"/>
        <v>2741</v>
      </c>
      <c r="C712" s="61">
        <f t="shared" si="548"/>
        <v>2.5760671287851151</v>
      </c>
      <c r="D712" s="62">
        <v>0</v>
      </c>
      <c r="E712" s="62">
        <v>0</v>
      </c>
      <c r="F712" s="63">
        <v>0</v>
      </c>
      <c r="G712" s="64">
        <f t="shared" si="562"/>
        <v>25.643639799999999</v>
      </c>
      <c r="H712" s="61">
        <v>7.8157999999999994</v>
      </c>
      <c r="I712" s="61">
        <v>2.4757999999999996</v>
      </c>
      <c r="J712" s="65">
        <f t="shared" si="549"/>
        <v>22.3306</v>
      </c>
      <c r="K712" s="5">
        <f t="shared" si="556"/>
        <v>0.94626386721356115</v>
      </c>
      <c r="L712" s="5">
        <f t="shared" si="563"/>
        <v>-2.2377410317744317E-3</v>
      </c>
      <c r="M712" s="5">
        <f t="shared" si="564"/>
        <v>-2.22643653389476E-3</v>
      </c>
      <c r="N712" s="5">
        <f t="shared" si="565"/>
        <v>-4.3000000000006366E-3</v>
      </c>
      <c r="O712" s="5">
        <f t="shared" si="566"/>
        <v>-1.2699999999998823E-2</v>
      </c>
      <c r="P712" s="9">
        <f t="shared" si="567"/>
        <v>3.8176708165433997</v>
      </c>
      <c r="Q712" s="9"/>
      <c r="R712" s="5"/>
      <c r="S712" s="8"/>
      <c r="T712" s="10"/>
      <c r="U712" s="8"/>
    </row>
    <row r="713" spans="1:22">
      <c r="A713" s="60">
        <f t="shared" si="573"/>
        <v>7071</v>
      </c>
      <c r="B713" s="60">
        <f t="shared" si="573"/>
        <v>2751</v>
      </c>
      <c r="C713" s="61">
        <f t="shared" si="548"/>
        <v>2.5703380588876774</v>
      </c>
      <c r="D713" s="62">
        <v>0</v>
      </c>
      <c r="E713" s="62">
        <v>0</v>
      </c>
      <c r="F713" s="63">
        <v>0</v>
      </c>
      <c r="G713" s="64">
        <f t="shared" si="562"/>
        <v>25.601971100000004</v>
      </c>
      <c r="H713" s="61">
        <v>7.8031000000000006</v>
      </c>
      <c r="I713" s="61">
        <v>2.4631000000000007</v>
      </c>
      <c r="J713" s="65">
        <f t="shared" si="549"/>
        <v>22.335799999999999</v>
      </c>
      <c r="K713" s="5">
        <f t="shared" si="556"/>
        <v>0.94403743067966639</v>
      </c>
      <c r="L713" s="5">
        <f t="shared" si="563"/>
        <v>-2.22643653389476E-3</v>
      </c>
      <c r="M713" s="5">
        <f t="shared" si="564"/>
        <v>-2.2152229580468807E-3</v>
      </c>
      <c r="N713" s="5">
        <f>I713-I712</f>
        <v>-1.2699999999998823E-2</v>
      </c>
      <c r="O713" s="5">
        <f t="shared" si="566"/>
        <v>-4.3000000000006366E-3</v>
      </c>
      <c r="P713" s="9">
        <f t="shared" si="567"/>
        <v>3.8178979223414315</v>
      </c>
      <c r="Q713" s="9"/>
      <c r="R713" s="9"/>
      <c r="U713" s="8"/>
    </row>
    <row r="714" spans="1:22">
      <c r="A714" s="60">
        <f t="shared" si="573"/>
        <v>7081</v>
      </c>
      <c r="B714" s="60">
        <f t="shared" si="573"/>
        <v>2761</v>
      </c>
      <c r="C714" s="61">
        <f t="shared" si="548"/>
        <v>2.5646504889532777</v>
      </c>
      <c r="D714" s="62">
        <v>0</v>
      </c>
      <c r="E714" s="62">
        <v>0</v>
      </c>
      <c r="F714" s="63">
        <v>0</v>
      </c>
      <c r="G714" s="64">
        <f t="shared" si="562"/>
        <v>25.5878628</v>
      </c>
      <c r="H714" s="61">
        <v>7.7988</v>
      </c>
      <c r="I714" s="61">
        <v>2.4588000000000001</v>
      </c>
      <c r="J714" s="65">
        <f t="shared" si="549"/>
        <v>22.333200000000001</v>
      </c>
      <c r="K714" s="5">
        <f t="shared" si="556"/>
        <v>0.94182220772161951</v>
      </c>
      <c r="L714" s="5">
        <f t="shared" si="563"/>
        <v>-2.2152229580468807E-3</v>
      </c>
      <c r="M714" s="5">
        <f t="shared" si="564"/>
        <v>-2.2040992806012794E-3</v>
      </c>
      <c r="N714" s="5">
        <f t="shared" si="565"/>
        <v>-4.3000000000006366E-3</v>
      </c>
      <c r="O714" s="5">
        <f t="shared" si="566"/>
        <v>-9.0000000000003411E-3</v>
      </c>
      <c r="P714" s="9">
        <f t="shared" si="567"/>
        <v>3.0149032533015578</v>
      </c>
      <c r="Q714" s="9"/>
      <c r="R714" s="5"/>
      <c r="S714" s="8"/>
      <c r="T714" s="10"/>
      <c r="U714" s="8"/>
    </row>
    <row r="715" spans="1:22">
      <c r="A715" s="60">
        <f t="shared" si="573"/>
        <v>7091</v>
      </c>
      <c r="B715" s="60">
        <f t="shared" si="573"/>
        <v>2771</v>
      </c>
      <c r="C715" s="61">
        <f t="shared" si="548"/>
        <v>2.5590039696860338</v>
      </c>
      <c r="D715" s="62">
        <v>0</v>
      </c>
      <c r="E715" s="62">
        <v>0</v>
      </c>
      <c r="F715" s="63">
        <v>0</v>
      </c>
      <c r="G715" s="64">
        <f t="shared" si="562"/>
        <v>25.5583338</v>
      </c>
      <c r="H715" s="61">
        <v>7.7897999999999996</v>
      </c>
      <c r="I715" s="61">
        <v>2.4497999999999998</v>
      </c>
      <c r="J715" s="65">
        <f t="shared" si="549"/>
        <v>22.326499999999999</v>
      </c>
      <c r="K715" s="5">
        <f t="shared" si="556"/>
        <v>0.93961810844101823</v>
      </c>
      <c r="L715" s="5">
        <f t="shared" si="563"/>
        <v>-2.2040992806012794E-3</v>
      </c>
      <c r="M715" s="5">
        <f t="shared" si="564"/>
        <v>-2.1930644928893628E-3</v>
      </c>
      <c r="N715" s="5">
        <f t="shared" si="565"/>
        <v>-9.0000000000003411E-3</v>
      </c>
      <c r="O715" s="5">
        <f t="shared" si="566"/>
        <v>-1.010000000000133E-2</v>
      </c>
      <c r="P715" s="9">
        <f t="shared" si="567"/>
        <v>4.3450193228304554</v>
      </c>
      <c r="Q715" s="9"/>
      <c r="R715" s="5"/>
      <c r="S715" s="8"/>
      <c r="T715" s="10"/>
      <c r="U715" s="8"/>
    </row>
    <row r="716" spans="1:22">
      <c r="A716" s="60">
        <f t="shared" si="573"/>
        <v>7101</v>
      </c>
      <c r="B716" s="60">
        <f t="shared" si="573"/>
        <v>2781</v>
      </c>
      <c r="C716" s="61">
        <f t="shared" si="548"/>
        <v>2.5533980582524274</v>
      </c>
      <c r="D716" s="62">
        <v>0</v>
      </c>
      <c r="E716" s="62">
        <v>0</v>
      </c>
      <c r="F716" s="63">
        <v>0</v>
      </c>
      <c r="G716" s="64">
        <f t="shared" si="562"/>
        <v>25.525195699999994</v>
      </c>
      <c r="H716" s="61">
        <v>7.7796999999999983</v>
      </c>
      <c r="I716" s="61">
        <v>2.4396999999999984</v>
      </c>
      <c r="J716" s="65">
        <f t="shared" si="549"/>
        <v>22.325599999999998</v>
      </c>
      <c r="K716" s="5">
        <f t="shared" si="556"/>
        <v>0.93742504394812887</v>
      </c>
      <c r="L716" s="5">
        <f t="shared" si="563"/>
        <v>-2.1930644928893628E-3</v>
      </c>
      <c r="M716" s="5">
        <f t="shared" si="564"/>
        <v>-2.182117600933009E-3</v>
      </c>
      <c r="N716" s="5">
        <f t="shared" si="565"/>
        <v>-1.010000000000133E-2</v>
      </c>
      <c r="O716" s="5">
        <f t="shared" si="566"/>
        <v>-6.599999999998829E-3</v>
      </c>
      <c r="P716" s="9">
        <f t="shared" si="567"/>
        <v>3.8130286527533142</v>
      </c>
      <c r="Q716" s="9"/>
      <c r="R716" s="9"/>
      <c r="U716" s="8"/>
    </row>
    <row r="717" spans="1:22">
      <c r="A717" s="60">
        <f t="shared" si="573"/>
        <v>7111</v>
      </c>
      <c r="B717" s="60">
        <f t="shared" si="573"/>
        <v>2791</v>
      </c>
      <c r="C717" s="61">
        <f t="shared" si="548"/>
        <v>2.5478323181655322</v>
      </c>
      <c r="D717" s="62">
        <v>0</v>
      </c>
      <c r="E717" s="62">
        <v>0</v>
      </c>
      <c r="F717" s="63">
        <v>0</v>
      </c>
      <c r="G717" s="64">
        <f t="shared" si="562"/>
        <v>25.5035411</v>
      </c>
      <c r="H717" s="61">
        <v>7.7730999999999995</v>
      </c>
      <c r="I717" s="61">
        <v>2.4330999999999996</v>
      </c>
      <c r="J717" s="65">
        <f t="shared" si="549"/>
        <v>22.3248</v>
      </c>
      <c r="K717" s="5">
        <f t="shared" si="556"/>
        <v>0.93524292634719586</v>
      </c>
      <c r="L717" s="5">
        <f t="shared" si="563"/>
        <v>-2.182117600933009E-3</v>
      </c>
      <c r="M717" s="5">
        <f t="shared" si="564"/>
        <v>-2.1712576251795568E-3</v>
      </c>
      <c r="N717" s="5">
        <f t="shared" si="565"/>
        <v>-6.599999999998829E-3</v>
      </c>
      <c r="O717" s="5">
        <f t="shared" si="566"/>
        <v>-1.5999999999998238E-3</v>
      </c>
      <c r="P717" s="9">
        <f t="shared" si="567"/>
        <v>1.8778890800469865</v>
      </c>
      <c r="Q717" s="9"/>
      <c r="R717" s="5"/>
      <c r="S717" s="8"/>
      <c r="T717" s="10"/>
      <c r="U717" s="8"/>
    </row>
    <row r="718" spans="1:22">
      <c r="A718" s="60">
        <f t="shared" si="573"/>
        <v>7121</v>
      </c>
      <c r="B718" s="60">
        <f t="shared" si="573"/>
        <v>2801</v>
      </c>
      <c r="C718" s="61">
        <f t="shared" si="548"/>
        <v>2.5423063191717246</v>
      </c>
      <c r="D718" s="62">
        <v>0</v>
      </c>
      <c r="E718" s="62">
        <v>0</v>
      </c>
      <c r="F718" s="63">
        <v>0</v>
      </c>
      <c r="G718" s="64">
        <f t="shared" si="562"/>
        <v>25.498291500000001</v>
      </c>
      <c r="H718" s="61">
        <v>7.7714999999999996</v>
      </c>
      <c r="I718" s="61">
        <v>2.4314999999999998</v>
      </c>
      <c r="J718" s="65">
        <f t="shared" si="549"/>
        <v>22.325700000000001</v>
      </c>
      <c r="K718" s="5">
        <f t="shared" si="556"/>
        <v>0.9330716687220163</v>
      </c>
      <c r="L718" s="5">
        <f t="shared" si="563"/>
        <v>-2.1712576251795568E-3</v>
      </c>
      <c r="M718" s="5">
        <f t="shared" si="564"/>
        <v>-2.1604836002445671E-3</v>
      </c>
      <c r="N718" s="5">
        <f t="shared" si="565"/>
        <v>-1.5999999999998238E-3</v>
      </c>
      <c r="O718" s="5">
        <f t="shared" si="566"/>
        <v>-1.010000000000133E-2</v>
      </c>
      <c r="P718" s="9">
        <f t="shared" si="567"/>
        <v>2.7107870194738455</v>
      </c>
      <c r="Q718" s="9"/>
      <c r="R718" s="5"/>
      <c r="S718" s="8"/>
      <c r="T718" s="10"/>
      <c r="U718" s="8"/>
    </row>
    <row r="719" spans="1:22">
      <c r="A719" s="60">
        <f t="shared" si="573"/>
        <v>7131</v>
      </c>
      <c r="B719" s="60">
        <f t="shared" si="573"/>
        <v>2811</v>
      </c>
      <c r="C719" s="61">
        <f t="shared" si="548"/>
        <v>2.536819637139808</v>
      </c>
      <c r="D719" s="62">
        <v>0</v>
      </c>
      <c r="E719" s="62">
        <v>0</v>
      </c>
      <c r="F719" s="63">
        <v>0</v>
      </c>
      <c r="G719" s="64">
        <f t="shared" si="562"/>
        <v>25.465153399999995</v>
      </c>
      <c r="H719" s="61">
        <v>7.7613999999999983</v>
      </c>
      <c r="I719" s="61">
        <v>2.4213999999999984</v>
      </c>
      <c r="J719" s="65">
        <f t="shared" si="549"/>
        <v>22.322399999999998</v>
      </c>
      <c r="K719" s="5">
        <f t="shared" si="556"/>
        <v>0.93091118512177173</v>
      </c>
      <c r="L719" s="5">
        <f t="shared" si="563"/>
        <v>-2.1604836002445671E-3</v>
      </c>
      <c r="M719" s="5">
        <f t="shared" si="564"/>
        <v>-2.149794574658026E-3</v>
      </c>
      <c r="N719" s="5">
        <f t="shared" si="565"/>
        <v>-1.010000000000133E-2</v>
      </c>
      <c r="O719" s="5">
        <f t="shared" si="566"/>
        <v>-8.1999999999986528E-3</v>
      </c>
      <c r="P719" s="9">
        <f t="shared" si="567"/>
        <v>4.2435315531001372</v>
      </c>
      <c r="Q719" s="9"/>
      <c r="R719" s="5">
        <f t="shared" ref="R719" si="574">K727-K719</f>
        <v>-1.6906010221358292E-2</v>
      </c>
      <c r="S719" s="8">
        <f t="shared" ref="S719" si="575">K735-K727</f>
        <v>-1.6263060556590769E-2</v>
      </c>
      <c r="T719" s="10">
        <f t="shared" ref="T719" si="576">I727-I719</f>
        <v>-4.6599999999997976E-2</v>
      </c>
      <c r="U719" s="8">
        <f t="shared" ref="U719" si="577">I735-I727</f>
        <v>-2.57000000000005E-2</v>
      </c>
      <c r="V719">
        <f t="shared" ref="V719" si="578">(((T719/R719)*S719)+((U719/S719)*R719))/(R719+S719)</f>
        <v>2.1569430339281603</v>
      </c>
    </row>
    <row r="720" spans="1:22">
      <c r="A720" s="60">
        <f t="shared" si="573"/>
        <v>7141</v>
      </c>
      <c r="B720" s="60">
        <f t="shared" si="573"/>
        <v>2821</v>
      </c>
      <c r="C720" s="61">
        <f t="shared" si="548"/>
        <v>2.531371853952499</v>
      </c>
      <c r="D720" s="62">
        <v>0</v>
      </c>
      <c r="E720" s="62">
        <v>0</v>
      </c>
      <c r="F720" s="63">
        <v>0</v>
      </c>
      <c r="G720" s="64">
        <f t="shared" si="562"/>
        <v>25.438249200000001</v>
      </c>
      <c r="H720" s="61">
        <v>7.7531999999999996</v>
      </c>
      <c r="I720" s="61">
        <v>2.4131999999999998</v>
      </c>
      <c r="J720" s="65">
        <f t="shared" si="549"/>
        <v>22.316199999999998</v>
      </c>
      <c r="K720" s="5">
        <f t="shared" si="556"/>
        <v>0.92876139054711371</v>
      </c>
      <c r="L720" s="5">
        <f t="shared" si="563"/>
        <v>-2.149794574658026E-3</v>
      </c>
      <c r="M720" s="5">
        <f t="shared" si="564"/>
        <v>-2.1391896106173203E-3</v>
      </c>
      <c r="N720" s="5">
        <f t="shared" si="565"/>
        <v>-8.1999999999986528E-3</v>
      </c>
      <c r="O720" s="5">
        <f t="shared" si="566"/>
        <v>-4.5999999999999375E-3</v>
      </c>
      <c r="P720" s="9">
        <f t="shared" si="567"/>
        <v>2.9802753043844645</v>
      </c>
      <c r="Q720" s="9"/>
      <c r="R720" s="5"/>
      <c r="S720" s="8"/>
      <c r="T720" s="10"/>
      <c r="U720" s="8"/>
    </row>
    <row r="721" spans="1:22">
      <c r="A721" s="60">
        <f t="shared" si="573"/>
        <v>7151</v>
      </c>
      <c r="B721" s="60">
        <f t="shared" si="573"/>
        <v>2831</v>
      </c>
      <c r="C721" s="61">
        <f t="shared" si="548"/>
        <v>2.525962557400212</v>
      </c>
      <c r="D721" s="62">
        <v>0</v>
      </c>
      <c r="E721" s="62">
        <v>0</v>
      </c>
      <c r="F721" s="63">
        <v>0</v>
      </c>
      <c r="G721" s="64">
        <f t="shared" si="562"/>
        <v>25.423156599999999</v>
      </c>
      <c r="H721" s="61">
        <v>7.7485999999999997</v>
      </c>
      <c r="I721" s="61">
        <v>2.4085999999999999</v>
      </c>
      <c r="J721" s="65">
        <f t="shared" si="549"/>
        <v>22.3142</v>
      </c>
      <c r="K721" s="5">
        <f t="shared" si="556"/>
        <v>0.92662220093649639</v>
      </c>
      <c r="L721" s="5">
        <f t="shared" si="563"/>
        <v>-2.1391896106173203E-3</v>
      </c>
      <c r="M721" s="5">
        <f t="shared" si="564"/>
        <v>-2.1286677837444312E-3</v>
      </c>
      <c r="N721" s="5">
        <f t="shared" si="565"/>
        <v>-4.5999999999999375E-3</v>
      </c>
      <c r="O721" s="5">
        <f t="shared" si="566"/>
        <v>-4.7999999999994714E-3</v>
      </c>
      <c r="P721" s="9">
        <f t="shared" si="567"/>
        <v>2.2027681693493752</v>
      </c>
      <c r="Q721" s="9"/>
      <c r="R721" s="9"/>
      <c r="U721" s="8"/>
    </row>
    <row r="722" spans="1:22">
      <c r="A722" s="60">
        <f t="shared" si="573"/>
        <v>7161</v>
      </c>
      <c r="B722" s="60">
        <f t="shared" si="573"/>
        <v>2841</v>
      </c>
      <c r="C722" s="61">
        <f t="shared" si="548"/>
        <v>2.5205913410770857</v>
      </c>
      <c r="D722" s="62">
        <v>0</v>
      </c>
      <c r="E722" s="62">
        <v>0</v>
      </c>
      <c r="F722" s="63">
        <v>0</v>
      </c>
      <c r="G722" s="64">
        <f t="shared" si="562"/>
        <v>25.407407800000001</v>
      </c>
      <c r="H722" s="61">
        <v>7.7438000000000002</v>
      </c>
      <c r="I722" s="61">
        <v>2.4038000000000004</v>
      </c>
      <c r="J722" s="65">
        <f t="shared" si="549"/>
        <v>22.3172</v>
      </c>
      <c r="K722" s="5">
        <f t="shared" si="556"/>
        <v>0.92449353315275196</v>
      </c>
      <c r="L722" s="5">
        <f t="shared" si="563"/>
        <v>-2.1286677837444312E-3</v>
      </c>
      <c r="M722" s="5">
        <f t="shared" si="564"/>
        <v>-2.1182281828491245E-3</v>
      </c>
      <c r="N722" s="5">
        <f t="shared" si="565"/>
        <v>-4.7999999999994714E-3</v>
      </c>
      <c r="O722" s="5">
        <f t="shared" si="566"/>
        <v>-6.3999999999992951E-3</v>
      </c>
      <c r="P722" s="9">
        <f t="shared" si="567"/>
        <v>2.639104334431182</v>
      </c>
      <c r="Q722" s="9"/>
      <c r="R722" s="5"/>
      <c r="S722" s="8"/>
      <c r="T722" s="10"/>
      <c r="U722" s="8"/>
    </row>
    <row r="723" spans="1:22">
      <c r="A723" s="60">
        <f t="shared" si="573"/>
        <v>7171</v>
      </c>
      <c r="B723" s="60">
        <f t="shared" si="573"/>
        <v>2851</v>
      </c>
      <c r="C723" s="61">
        <f t="shared" si="548"/>
        <v>2.5152578042792002</v>
      </c>
      <c r="D723" s="62">
        <v>0</v>
      </c>
      <c r="E723" s="62">
        <v>0</v>
      </c>
      <c r="F723" s="63">
        <v>0</v>
      </c>
      <c r="G723" s="64">
        <f t="shared" si="562"/>
        <v>25.386409400000005</v>
      </c>
      <c r="H723" s="61">
        <v>7.7374000000000009</v>
      </c>
      <c r="I723" s="61">
        <v>2.3974000000000011</v>
      </c>
      <c r="J723" s="65">
        <f t="shared" si="549"/>
        <v>22.3157</v>
      </c>
      <c r="K723" s="5">
        <f t="shared" si="556"/>
        <v>0.92237530496990283</v>
      </c>
      <c r="L723" s="5">
        <f t="shared" si="563"/>
        <v>-2.1182281828491245E-3</v>
      </c>
      <c r="M723" s="5">
        <f>K724-K723</f>
        <v>-2.1078699096954701E-3</v>
      </c>
      <c r="N723" s="5">
        <f>I723-I722</f>
        <v>-6.3999999999992951E-3</v>
      </c>
      <c r="O723" s="5">
        <f>I724-I723</f>
        <v>-5.5000000000013927E-3</v>
      </c>
      <c r="P723" s="9">
        <f>(((N723/L723)*M723)+((O723/M723)*L723))/(L723+M723)</f>
        <v>2.8148260753749792</v>
      </c>
      <c r="Q723" s="9"/>
      <c r="R723" s="5"/>
      <c r="S723" s="8"/>
      <c r="T723" s="10"/>
      <c r="U723" s="8"/>
    </row>
    <row r="724" spans="1:22">
      <c r="A724" s="60">
        <f t="shared" si="573"/>
        <v>7181</v>
      </c>
      <c r="B724" s="60">
        <f t="shared" si="573"/>
        <v>2861</v>
      </c>
      <c r="C724" s="61">
        <f t="shared" si="548"/>
        <v>2.5099615519049285</v>
      </c>
      <c r="D724" s="62">
        <v>0</v>
      </c>
      <c r="E724" s="62">
        <v>0</v>
      </c>
      <c r="F724" s="63">
        <v>0</v>
      </c>
      <c r="G724" s="64">
        <f t="shared" si="562"/>
        <v>25.368363899999999</v>
      </c>
      <c r="H724" s="61">
        <v>7.7318999999999996</v>
      </c>
      <c r="I724" s="61">
        <v>2.3918999999999997</v>
      </c>
      <c r="J724" s="65">
        <f t="shared" si="549"/>
        <v>22.3109</v>
      </c>
      <c r="K724" s="5">
        <f t="shared" si="556"/>
        <v>0.92026743506020736</v>
      </c>
      <c r="L724" s="5">
        <f>K724-K723</f>
        <v>-2.1078699096954701E-3</v>
      </c>
      <c r="M724" s="5">
        <f>K725-K724</f>
        <v>-2.097592078777355E-3</v>
      </c>
      <c r="N724" s="5">
        <f>I724-I723</f>
        <v>-5.5000000000013927E-3</v>
      </c>
      <c r="O724" s="5">
        <f>I725-I724</f>
        <v>-7.9999999999991189E-3</v>
      </c>
      <c r="P724" s="9">
        <f>(((N724/L724)*M724)+((O724/M724)*L724))/(L724+M724)</f>
        <v>3.2130550691880475</v>
      </c>
      <c r="Q724" s="9"/>
      <c r="R724" s="9"/>
      <c r="U724" s="8"/>
    </row>
    <row r="725" spans="1:22">
      <c r="A725" s="60">
        <f t="shared" si="573"/>
        <v>7191</v>
      </c>
      <c r="B725" s="60">
        <f t="shared" si="573"/>
        <v>2871</v>
      </c>
      <c r="C725" s="61">
        <f t="shared" si="548"/>
        <v>2.5047021943573666</v>
      </c>
      <c r="D725" s="62">
        <v>0</v>
      </c>
      <c r="E725" s="62">
        <v>0</v>
      </c>
      <c r="F725" s="63">
        <v>0</v>
      </c>
      <c r="G725" s="64">
        <f t="shared" si="562"/>
        <v>25.342115900000003</v>
      </c>
      <c r="H725" s="61">
        <v>7.7239000000000004</v>
      </c>
      <c r="I725" s="61">
        <v>2.3839000000000006</v>
      </c>
      <c r="J725" s="65">
        <f t="shared" si="549"/>
        <v>22.307000000000002</v>
      </c>
      <c r="K725" s="5">
        <f t="shared" si="556"/>
        <v>0.91816984298143001</v>
      </c>
      <c r="L725" s="5">
        <f t="shared" ref="L725:L734" si="579">K725-K724</f>
        <v>-2.097592078777355E-3</v>
      </c>
      <c r="M725" s="5">
        <f t="shared" ref="M725:M734" si="580">K726-K725</f>
        <v>-2.087393817091665E-3</v>
      </c>
      <c r="N725" s="5">
        <f t="shared" ref="N725:N734" si="581">I725-I724</f>
        <v>-7.9999999999991189E-3</v>
      </c>
      <c r="O725" s="5">
        <f t="shared" ref="O725:O734" si="582">I726-I725</f>
        <v>-1.7999999999993577E-3</v>
      </c>
      <c r="P725" s="9">
        <f t="shared" ref="P725:P734" si="583">(((N725/L725)*M725)+((O725/M725)*L725))/(L725+M725)</f>
        <v>2.3345118196591379</v>
      </c>
      <c r="Q725" s="9"/>
      <c r="R725" s="5"/>
      <c r="S725" s="8"/>
      <c r="T725" s="10"/>
      <c r="U725" s="8"/>
    </row>
    <row r="726" spans="1:22">
      <c r="A726" s="60">
        <f t="shared" si="573"/>
        <v>7201</v>
      </c>
      <c r="B726" s="60">
        <f t="shared" si="573"/>
        <v>2881</v>
      </c>
      <c r="C726" s="61">
        <f t="shared" si="548"/>
        <v>2.4994793474488026</v>
      </c>
      <c r="D726" s="62">
        <v>0</v>
      </c>
      <c r="E726" s="62">
        <v>0</v>
      </c>
      <c r="F726" s="63">
        <v>0</v>
      </c>
      <c r="G726" s="64">
        <f t="shared" si="562"/>
        <v>25.336210100000006</v>
      </c>
      <c r="H726" s="61">
        <v>7.7221000000000011</v>
      </c>
      <c r="I726" s="61">
        <v>2.3821000000000012</v>
      </c>
      <c r="J726" s="65">
        <f t="shared" si="549"/>
        <v>22.3048</v>
      </c>
      <c r="K726" s="5">
        <f t="shared" si="556"/>
        <v>0.91608244916433834</v>
      </c>
      <c r="L726" s="5">
        <f t="shared" si="579"/>
        <v>-2.087393817091665E-3</v>
      </c>
      <c r="M726" s="5">
        <f t="shared" si="580"/>
        <v>-2.0772742639248998E-3</v>
      </c>
      <c r="N726" s="5">
        <f t="shared" si="581"/>
        <v>-1.7999999999993577E-3</v>
      </c>
      <c r="O726" s="5">
        <f t="shared" si="582"/>
        <v>-7.3000000000007503E-3</v>
      </c>
      <c r="P726" s="9">
        <f t="shared" si="583"/>
        <v>2.1914918256345128</v>
      </c>
      <c r="Q726" s="9"/>
      <c r="R726" s="5"/>
      <c r="S726" s="8"/>
      <c r="T726" s="10"/>
      <c r="U726" s="8"/>
    </row>
    <row r="727" spans="1:22">
      <c r="A727" s="60">
        <f t="shared" si="573"/>
        <v>7211</v>
      </c>
      <c r="B727" s="60">
        <f t="shared" si="573"/>
        <v>2891</v>
      </c>
      <c r="C727" s="61">
        <f t="shared" si="548"/>
        <v>2.4942926323071601</v>
      </c>
      <c r="D727" s="62">
        <v>0</v>
      </c>
      <c r="E727" s="62">
        <v>0</v>
      </c>
      <c r="F727" s="63">
        <v>0</v>
      </c>
      <c r="G727" s="64">
        <f t="shared" si="562"/>
        <v>25.312258800000002</v>
      </c>
      <c r="H727" s="61">
        <v>7.7148000000000003</v>
      </c>
      <c r="I727" s="61">
        <v>2.3748000000000005</v>
      </c>
      <c r="J727" s="65">
        <f t="shared" si="549"/>
        <v>22.297499999999999</v>
      </c>
      <c r="K727" s="5">
        <f t="shared" si="556"/>
        <v>0.91400517490041344</v>
      </c>
      <c r="L727" s="5">
        <f t="shared" si="579"/>
        <v>-2.0772742639248998E-3</v>
      </c>
      <c r="M727" s="5">
        <f t="shared" si="580"/>
        <v>-2.0672325706356798E-3</v>
      </c>
      <c r="N727" s="5">
        <f t="shared" si="581"/>
        <v>-7.3000000000007503E-3</v>
      </c>
      <c r="O727" s="5">
        <f t="shared" si="582"/>
        <v>-2.500000000001279E-3</v>
      </c>
      <c r="P727" s="9">
        <f t="shared" si="583"/>
        <v>2.3589912019056287</v>
      </c>
      <c r="Q727" s="9"/>
      <c r="R727" s="5">
        <f t="shared" ref="R727" si="584">K735-K727</f>
        <v>-1.6263060556590769E-2</v>
      </c>
      <c r="S727" s="8">
        <f t="shared" ref="S727" si="585">K743-K735</f>
        <v>-1.5658137871203515E-2</v>
      </c>
      <c r="T727" s="10">
        <f t="shared" ref="T727" si="586">I735-I727</f>
        <v>-2.57000000000005E-2</v>
      </c>
      <c r="U727" s="8">
        <f t="shared" ref="U727" si="587">I743-I735</f>
        <v>-1.5499999999999403E-2</v>
      </c>
      <c r="V727">
        <f t="shared" ref="V727" si="588">(((T727/R727)*S727)+((U727/S727)*R727))/(R727+S727)</f>
        <v>1.2794905943169934</v>
      </c>
    </row>
    <row r="728" spans="1:22">
      <c r="A728" s="60">
        <f t="shared" ref="A728:B743" si="589">A727+10</f>
        <v>7221</v>
      </c>
      <c r="B728" s="60">
        <f t="shared" si="589"/>
        <v>2901</v>
      </c>
      <c r="C728" s="61">
        <f t="shared" si="548"/>
        <v>2.4891416752843849</v>
      </c>
      <c r="D728" s="62">
        <v>0</v>
      </c>
      <c r="E728" s="62">
        <v>0</v>
      </c>
      <c r="F728" s="63">
        <v>0</v>
      </c>
      <c r="G728" s="64">
        <f t="shared" si="562"/>
        <v>25.304056299999999</v>
      </c>
      <c r="H728" s="61">
        <v>7.712299999999999</v>
      </c>
      <c r="I728" s="61">
        <v>2.3722999999999992</v>
      </c>
      <c r="J728" s="65">
        <f t="shared" si="549"/>
        <v>22.300899999999999</v>
      </c>
      <c r="K728" s="5">
        <f t="shared" si="556"/>
        <v>0.91193794232977776</v>
      </c>
      <c r="L728" s="5">
        <f t="shared" si="579"/>
        <v>-2.0672325706356798E-3</v>
      </c>
      <c r="M728" s="5">
        <f t="shared" si="580"/>
        <v>-2.0572679004491334E-3</v>
      </c>
      <c r="N728" s="5">
        <f t="shared" si="581"/>
        <v>-2.500000000001279E-3</v>
      </c>
      <c r="O728" s="5">
        <f t="shared" si="582"/>
        <v>-1.1199999999998766E-2</v>
      </c>
      <c r="P728" s="9">
        <f t="shared" si="583"/>
        <v>3.3318454332445824</v>
      </c>
      <c r="Q728" s="9"/>
      <c r="R728" s="5"/>
      <c r="S728" s="8"/>
      <c r="T728" s="10"/>
      <c r="U728" s="8"/>
    </row>
    <row r="729" spans="1:22">
      <c r="A729" s="60">
        <f t="shared" si="589"/>
        <v>7231</v>
      </c>
      <c r="B729" s="60">
        <f t="shared" si="589"/>
        <v>2911</v>
      </c>
      <c r="C729" s="61">
        <f t="shared" si="548"/>
        <v>2.4840261078667125</v>
      </c>
      <c r="D729" s="62">
        <v>0</v>
      </c>
      <c r="E729" s="62">
        <v>0</v>
      </c>
      <c r="F729" s="63">
        <v>0</v>
      </c>
      <c r="G729" s="64">
        <f t="shared" si="562"/>
        <v>25.267309100000002</v>
      </c>
      <c r="H729" s="61">
        <v>7.7011000000000003</v>
      </c>
      <c r="I729" s="61">
        <v>2.3611000000000004</v>
      </c>
      <c r="J729" s="65">
        <f t="shared" si="549"/>
        <v>22.2897</v>
      </c>
      <c r="K729" s="5">
        <f t="shared" si="556"/>
        <v>0.90988067442932863</v>
      </c>
      <c r="L729" s="5">
        <f t="shared" si="579"/>
        <v>-2.0572679004491334E-3</v>
      </c>
      <c r="M729" s="5">
        <f t="shared" si="580"/>
        <v>-2.0473794282488411E-3</v>
      </c>
      <c r="N729" s="5">
        <f t="shared" si="581"/>
        <v>-1.1199999999998766E-2</v>
      </c>
      <c r="O729" s="5">
        <f t="shared" si="582"/>
        <v>-2.3000000000017451E-3</v>
      </c>
      <c r="P729" s="9">
        <f t="shared" si="583"/>
        <v>3.2785458873718207</v>
      </c>
      <c r="Q729" s="9"/>
      <c r="R729" s="9"/>
      <c r="U729" s="8"/>
    </row>
    <row r="730" spans="1:22">
      <c r="A730" s="60">
        <f t="shared" si="589"/>
        <v>7241</v>
      </c>
      <c r="B730" s="60">
        <f t="shared" si="589"/>
        <v>2921</v>
      </c>
      <c r="C730" s="61">
        <f t="shared" si="548"/>
        <v>2.4789455665867854</v>
      </c>
      <c r="D730" s="62">
        <v>0</v>
      </c>
      <c r="E730" s="62">
        <v>0</v>
      </c>
      <c r="F730" s="63">
        <v>0</v>
      </c>
      <c r="G730" s="64">
        <f t="shared" si="562"/>
        <v>25.259762799999997</v>
      </c>
      <c r="H730" s="61">
        <v>7.6987999999999985</v>
      </c>
      <c r="I730" s="61">
        <v>2.3587999999999987</v>
      </c>
      <c r="J730" s="65">
        <f t="shared" si="549"/>
        <v>22.3033</v>
      </c>
      <c r="K730" s="5">
        <f t="shared" si="556"/>
        <v>0.90783329500107979</v>
      </c>
      <c r="L730" s="5">
        <f t="shared" si="579"/>
        <v>-2.0473794282488411E-3</v>
      </c>
      <c r="M730" s="5">
        <f t="shared" si="580"/>
        <v>-2.0375663403794375E-3</v>
      </c>
      <c r="N730" s="5">
        <f t="shared" si="581"/>
        <v>-2.3000000000017451E-3</v>
      </c>
      <c r="O730" s="5">
        <f t="shared" si="582"/>
        <v>8.0000000000168825E-4</v>
      </c>
      <c r="P730" s="9">
        <f t="shared" si="583"/>
        <v>0.36356008621737035</v>
      </c>
      <c r="Q730" s="9"/>
      <c r="R730" s="5"/>
      <c r="S730" s="8"/>
      <c r="T730" s="10"/>
      <c r="U730" s="8"/>
    </row>
    <row r="731" spans="1:22">
      <c r="A731" s="60">
        <f t="shared" si="589"/>
        <v>7251</v>
      </c>
      <c r="B731" s="60">
        <f t="shared" si="589"/>
        <v>2931</v>
      </c>
      <c r="C731" s="61">
        <f t="shared" si="548"/>
        <v>2.4738996929375641</v>
      </c>
      <c r="D731" s="62">
        <v>0</v>
      </c>
      <c r="E731" s="62">
        <v>0</v>
      </c>
      <c r="F731" s="63">
        <v>0</v>
      </c>
      <c r="G731" s="64">
        <f t="shared" si="562"/>
        <v>25.2623876</v>
      </c>
      <c r="H731" s="61">
        <v>7.6996000000000002</v>
      </c>
      <c r="I731" s="61">
        <v>2.3596000000000004</v>
      </c>
      <c r="J731" s="65">
        <f t="shared" si="549"/>
        <v>22.3247</v>
      </c>
      <c r="K731" s="5">
        <f t="shared" si="556"/>
        <v>0.90579572866070035</v>
      </c>
      <c r="L731" s="5">
        <f t="shared" si="579"/>
        <v>-2.0375663403794375E-3</v>
      </c>
      <c r="M731" s="5">
        <f t="shared" si="580"/>
        <v>-2.0278278344486589E-3</v>
      </c>
      <c r="N731" s="5">
        <f t="shared" si="581"/>
        <v>8.0000000000168825E-4</v>
      </c>
      <c r="O731" s="5">
        <f t="shared" si="582"/>
        <v>-3.2999999999994145E-3</v>
      </c>
      <c r="P731" s="9">
        <f t="shared" si="583"/>
        <v>0.61978531518765434</v>
      </c>
      <c r="Q731" s="9"/>
      <c r="R731" s="5"/>
      <c r="S731" s="8"/>
      <c r="T731" s="10"/>
      <c r="U731" s="8"/>
    </row>
    <row r="732" spans="1:22">
      <c r="A732" s="60">
        <f t="shared" si="589"/>
        <v>7261</v>
      </c>
      <c r="B732" s="60">
        <f t="shared" si="589"/>
        <v>2941</v>
      </c>
      <c r="C732" s="61">
        <f t="shared" si="548"/>
        <v>2.4688881332879973</v>
      </c>
      <c r="D732" s="62">
        <v>0</v>
      </c>
      <c r="E732" s="62">
        <v>0</v>
      </c>
      <c r="F732" s="63">
        <v>0</v>
      </c>
      <c r="G732" s="64">
        <f t="shared" si="562"/>
        <v>25.251560300000005</v>
      </c>
      <c r="H732" s="61">
        <v>7.6963000000000008</v>
      </c>
      <c r="I732" s="61">
        <v>2.3563000000000009</v>
      </c>
      <c r="J732" s="65">
        <f t="shared" si="549"/>
        <v>22.3292</v>
      </c>
      <c r="K732" s="5">
        <f t="shared" si="556"/>
        <v>0.90376790082625169</v>
      </c>
      <c r="L732" s="5">
        <f t="shared" si="579"/>
        <v>-2.0278278344486589E-3</v>
      </c>
      <c r="M732" s="5">
        <f t="shared" si="580"/>
        <v>-2.0181631191341642E-3</v>
      </c>
      <c r="N732" s="5">
        <f t="shared" si="581"/>
        <v>-3.2999999999994145E-3</v>
      </c>
      <c r="O732" s="5">
        <f t="shared" si="582"/>
        <v>-1.200000000000756E-3</v>
      </c>
      <c r="P732" s="9">
        <f t="shared" si="583"/>
        <v>1.1097451154161566</v>
      </c>
      <c r="Q732" s="9"/>
      <c r="R732" s="9"/>
      <c r="U732" s="8"/>
    </row>
    <row r="733" spans="1:22">
      <c r="A733" s="60">
        <f t="shared" si="589"/>
        <v>7271</v>
      </c>
      <c r="B733" s="60">
        <f t="shared" si="589"/>
        <v>2951</v>
      </c>
      <c r="C733" s="61">
        <f t="shared" si="548"/>
        <v>2.4639105388004068</v>
      </c>
      <c r="D733" s="62">
        <v>0</v>
      </c>
      <c r="E733" s="62">
        <v>0</v>
      </c>
      <c r="F733" s="63">
        <v>0</v>
      </c>
      <c r="G733" s="64">
        <f t="shared" si="562"/>
        <v>25.247623100000002</v>
      </c>
      <c r="H733" s="61">
        <v>7.6951000000000001</v>
      </c>
      <c r="I733" s="61">
        <v>2.3551000000000002</v>
      </c>
      <c r="J733" s="65">
        <f t="shared" si="549"/>
        <v>21.926500000000001</v>
      </c>
      <c r="K733" s="5">
        <f t="shared" si="556"/>
        <v>0.90174973770711753</v>
      </c>
      <c r="L733" s="5">
        <f t="shared" si="579"/>
        <v>-2.0181631191341642E-3</v>
      </c>
      <c r="M733" s="5">
        <f t="shared" si="580"/>
        <v>-2.008571413997684E-3</v>
      </c>
      <c r="N733" s="5">
        <f t="shared" si="581"/>
        <v>-1.200000000000756E-3</v>
      </c>
      <c r="O733" s="5">
        <f t="shared" si="582"/>
        <v>-2.500000000001279E-3</v>
      </c>
      <c r="P733" s="9">
        <f t="shared" si="583"/>
        <v>0.92040714561354375</v>
      </c>
      <c r="Q733" s="9"/>
      <c r="R733" s="5"/>
      <c r="S733" s="8"/>
      <c r="T733" s="10"/>
      <c r="U733" s="8"/>
    </row>
    <row r="734" spans="1:22">
      <c r="A734" s="60">
        <f t="shared" si="589"/>
        <v>7281</v>
      </c>
      <c r="B734" s="60">
        <f t="shared" si="589"/>
        <v>2961</v>
      </c>
      <c r="C734" s="61">
        <f t="shared" si="548"/>
        <v>2.4589665653495443</v>
      </c>
      <c r="D734" s="62">
        <v>0</v>
      </c>
      <c r="E734" s="62">
        <v>0</v>
      </c>
      <c r="F734" s="63">
        <v>0</v>
      </c>
      <c r="G734" s="64">
        <f t="shared" si="562"/>
        <v>25.239420599999995</v>
      </c>
      <c r="H734" s="61">
        <v>7.6925999999999988</v>
      </c>
      <c r="I734" s="61">
        <v>2.3525999999999989</v>
      </c>
      <c r="J734" s="65">
        <f t="shared" si="549"/>
        <v>21.978200000000001</v>
      </c>
      <c r="K734" s="5">
        <f t="shared" si="556"/>
        <v>0.89974116629311984</v>
      </c>
      <c r="L734" s="5">
        <f t="shared" si="579"/>
        <v>-2.008571413997684E-3</v>
      </c>
      <c r="M734" s="5">
        <f t="shared" si="580"/>
        <v>-1.9990519492971703E-3</v>
      </c>
      <c r="N734" s="5">
        <f t="shared" si="581"/>
        <v>-2.500000000001279E-3</v>
      </c>
      <c r="O734" s="5">
        <f t="shared" si="582"/>
        <v>-3.4999999999989484E-3</v>
      </c>
      <c r="P734" s="9">
        <f t="shared" si="583"/>
        <v>1.4983489884131473</v>
      </c>
      <c r="Q734" s="9"/>
      <c r="R734" s="5"/>
      <c r="S734" s="8"/>
      <c r="T734" s="10"/>
      <c r="U734" s="8"/>
    </row>
    <row r="735" spans="1:22">
      <c r="A735" s="60">
        <f t="shared" si="589"/>
        <v>7291</v>
      </c>
      <c r="B735" s="60">
        <f t="shared" si="589"/>
        <v>2971</v>
      </c>
      <c r="C735" s="61">
        <f t="shared" si="548"/>
        <v>2.4540558734432851</v>
      </c>
      <c r="D735" s="62">
        <v>0</v>
      </c>
      <c r="E735" s="62">
        <v>0</v>
      </c>
      <c r="F735" s="63">
        <v>0</v>
      </c>
      <c r="G735" s="64">
        <f t="shared" si="562"/>
        <v>25.227937100000002</v>
      </c>
      <c r="H735" s="61">
        <v>7.6890999999999998</v>
      </c>
      <c r="I735" s="61">
        <v>2.3491</v>
      </c>
      <c r="J735" s="65">
        <f t="shared" si="549"/>
        <v>22.0092</v>
      </c>
      <c r="K735" s="5">
        <f t="shared" si="556"/>
        <v>0.89774211434382267</v>
      </c>
      <c r="L735" s="5">
        <f t="shared" ref="L735:L798" si="590">K735-K734</f>
        <v>-1.9990519492971703E-3</v>
      </c>
      <c r="M735" s="5">
        <f t="shared" ref="M735:M798" si="591">K736-K735</f>
        <v>-1.9896039658083842E-3</v>
      </c>
      <c r="N735" s="5">
        <f t="shared" ref="N735:N798" si="592">I735-I734</f>
        <v>-3.4999999999989484E-3</v>
      </c>
      <c r="O735" s="5">
        <f t="shared" ref="O735:O798" si="593">I736-I735</f>
        <v>5.9999999999860165E-4</v>
      </c>
      <c r="P735" s="9">
        <f t="shared" ref="P735:P798" si="594">(((N735/L735)*M735)+((O735/M735)*L735))/(L735+M735)</f>
        <v>0.72220042132063245</v>
      </c>
      <c r="Q735" s="9"/>
      <c r="R735" s="5">
        <f t="shared" ref="R735" si="595">K743-K735</f>
        <v>-1.5658137871203515E-2</v>
      </c>
      <c r="S735" s="8">
        <f t="shared" ref="S735" si="596">K751-K743</f>
        <v>-1.5088167245297379E-2</v>
      </c>
      <c r="T735" s="10">
        <f t="shared" ref="T735" si="597">I743-I735</f>
        <v>-1.5499999999999403E-2</v>
      </c>
      <c r="U735" s="8">
        <f t="shared" ref="U735" si="598">I751-I743</f>
        <v>-2.9499999999998749E-2</v>
      </c>
      <c r="V735">
        <f t="shared" ref="V735" si="599">(((T735/R735)*S735)+((U735/S735)*R735))/(R735+S735)</f>
        <v>1.4814846078158834</v>
      </c>
    </row>
    <row r="736" spans="1:22">
      <c r="A736" s="60">
        <f t="shared" si="589"/>
        <v>7301</v>
      </c>
      <c r="B736" s="60">
        <f t="shared" si="589"/>
        <v>2981</v>
      </c>
      <c r="C736" s="61">
        <f t="shared" si="548"/>
        <v>2.4491781281449176</v>
      </c>
      <c r="D736" s="62">
        <v>0</v>
      </c>
      <c r="E736" s="62">
        <v>0</v>
      </c>
      <c r="F736" s="63">
        <v>0</v>
      </c>
      <c r="G736" s="64">
        <f t="shared" si="562"/>
        <v>25.229905699999996</v>
      </c>
      <c r="H736" s="61">
        <v>7.6896999999999984</v>
      </c>
      <c r="I736" s="61">
        <v>2.3496999999999986</v>
      </c>
      <c r="J736" s="65">
        <f t="shared" si="549"/>
        <v>22.032499999999999</v>
      </c>
      <c r="K736" s="5">
        <f t="shared" si="556"/>
        <v>0.89575251037801429</v>
      </c>
      <c r="L736" s="5">
        <f t="shared" si="590"/>
        <v>-1.9896039658083842E-3</v>
      </c>
      <c r="M736" s="5">
        <f t="shared" si="591"/>
        <v>-1.9802267146463715E-3</v>
      </c>
      <c r="N736" s="5">
        <f t="shared" si="592"/>
        <v>5.9999999999860165E-4</v>
      </c>
      <c r="O736" s="5">
        <f t="shared" si="593"/>
        <v>-3.9999999999977831E-3</v>
      </c>
      <c r="P736" s="9">
        <f t="shared" si="594"/>
        <v>0.86194347391178239</v>
      </c>
      <c r="Q736" s="9"/>
      <c r="R736" s="5"/>
      <c r="S736" s="8"/>
      <c r="T736" s="10"/>
      <c r="U736" s="8"/>
    </row>
    <row r="737" spans="1:22">
      <c r="A737" s="60">
        <f t="shared" si="589"/>
        <v>7311</v>
      </c>
      <c r="B737" s="60">
        <f t="shared" si="589"/>
        <v>2991</v>
      </c>
      <c r="C737" s="61">
        <f t="shared" si="548"/>
        <v>2.4443329989969911</v>
      </c>
      <c r="D737" s="62">
        <v>0</v>
      </c>
      <c r="E737" s="62">
        <v>0</v>
      </c>
      <c r="F737" s="63">
        <v>0</v>
      </c>
      <c r="G737" s="64">
        <f t="shared" si="562"/>
        <v>25.216781700000002</v>
      </c>
      <c r="H737" s="61">
        <v>7.6857000000000006</v>
      </c>
      <c r="I737" s="61">
        <v>2.3457000000000008</v>
      </c>
      <c r="J737" s="65">
        <f t="shared" si="549"/>
        <v>22.037500000000001</v>
      </c>
      <c r="K737" s="5">
        <f t="shared" si="556"/>
        <v>0.89377228366336792</v>
      </c>
      <c r="L737" s="5">
        <f t="shared" si="590"/>
        <v>-1.9802267146463715E-3</v>
      </c>
      <c r="M737" s="5">
        <f t="shared" si="591"/>
        <v>-1.9709194570923794E-3</v>
      </c>
      <c r="N737" s="5">
        <f t="shared" si="592"/>
        <v>-3.9999999999977831E-3</v>
      </c>
      <c r="O737" s="5">
        <f t="shared" si="593"/>
        <v>5.9999999999860165E-4</v>
      </c>
      <c r="P737" s="9">
        <f t="shared" si="594"/>
        <v>0.85503448620215061</v>
      </c>
      <c r="Q737" s="9"/>
      <c r="R737" s="9"/>
      <c r="U737" s="8"/>
    </row>
    <row r="738" spans="1:22">
      <c r="A738" s="60">
        <f t="shared" si="589"/>
        <v>7321</v>
      </c>
      <c r="B738" s="60">
        <f t="shared" si="589"/>
        <v>3001</v>
      </c>
      <c r="C738" s="61">
        <f t="shared" si="548"/>
        <v>2.4395201599466843</v>
      </c>
      <c r="D738" s="62">
        <v>0</v>
      </c>
      <c r="E738" s="62">
        <v>0</v>
      </c>
      <c r="F738" s="63">
        <v>0</v>
      </c>
      <c r="G738" s="64">
        <f t="shared" si="562"/>
        <v>25.2187503</v>
      </c>
      <c r="H738" s="61">
        <v>7.6862999999999992</v>
      </c>
      <c r="I738" s="61">
        <v>2.3462999999999994</v>
      </c>
      <c r="J738" s="65">
        <f t="shared" si="549"/>
        <v>22.041699999999999</v>
      </c>
      <c r="K738" s="5">
        <f t="shared" si="556"/>
        <v>0.89180136420627554</v>
      </c>
      <c r="L738" s="5">
        <f t="shared" si="590"/>
        <v>-1.9709194570923794E-3</v>
      </c>
      <c r="M738" s="5">
        <f t="shared" si="591"/>
        <v>-1.9616814644228819E-3</v>
      </c>
      <c r="N738" s="5">
        <f t="shared" si="592"/>
        <v>5.9999999999860165E-4</v>
      </c>
      <c r="O738" s="5">
        <f t="shared" si="593"/>
        <v>1.7999999999993577E-3</v>
      </c>
      <c r="P738" s="9">
        <f t="shared" si="594"/>
        <v>-0.61172347705460772</v>
      </c>
      <c r="Q738" s="9"/>
      <c r="R738" s="5"/>
      <c r="S738" s="8"/>
      <c r="T738" s="10"/>
      <c r="U738" s="8"/>
    </row>
    <row r="739" spans="1:22">
      <c r="A739" s="60">
        <f t="shared" si="589"/>
        <v>7331</v>
      </c>
      <c r="B739" s="60">
        <f t="shared" si="589"/>
        <v>3011</v>
      </c>
      <c r="C739" s="61">
        <f t="shared" si="548"/>
        <v>2.4347392892726667</v>
      </c>
      <c r="D739" s="62">
        <v>0</v>
      </c>
      <c r="E739" s="62">
        <v>0</v>
      </c>
      <c r="F739" s="63">
        <v>0</v>
      </c>
      <c r="G739" s="64">
        <f t="shared" si="562"/>
        <v>25.224656099999997</v>
      </c>
      <c r="H739" s="61">
        <v>7.6880999999999986</v>
      </c>
      <c r="I739" s="61">
        <v>2.3480999999999987</v>
      </c>
      <c r="J739" s="65">
        <f t="shared" si="549"/>
        <v>22.034599999999998</v>
      </c>
      <c r="K739" s="5">
        <f t="shared" si="556"/>
        <v>0.88983968274185266</v>
      </c>
      <c r="L739" s="5">
        <f t="shared" si="590"/>
        <v>-1.9616814644228819E-3</v>
      </c>
      <c r="M739" s="5">
        <f t="shared" si="591"/>
        <v>-1.9525120177432687E-3</v>
      </c>
      <c r="N739" s="5">
        <f t="shared" si="592"/>
        <v>1.7999999999993577E-3</v>
      </c>
      <c r="O739" s="5">
        <f t="shared" si="593"/>
        <v>-5.49999999999784E-3</v>
      </c>
      <c r="P739" s="9">
        <f t="shared" si="594"/>
        <v>0.95402615831006077</v>
      </c>
      <c r="Q739" s="9"/>
      <c r="R739" s="5"/>
      <c r="S739" s="8"/>
      <c r="T739" s="10"/>
      <c r="U739" s="8"/>
    </row>
    <row r="740" spans="1:22">
      <c r="A740" s="60">
        <f t="shared" si="589"/>
        <v>7341</v>
      </c>
      <c r="B740" s="60">
        <f t="shared" si="589"/>
        <v>3021</v>
      </c>
      <c r="C740" s="61">
        <f t="shared" si="548"/>
        <v>2.4299900695134062</v>
      </c>
      <c r="D740" s="62">
        <v>0</v>
      </c>
      <c r="E740" s="62">
        <v>0</v>
      </c>
      <c r="F740" s="63">
        <v>0</v>
      </c>
      <c r="G740" s="64">
        <f t="shared" si="562"/>
        <v>25.206610600000005</v>
      </c>
      <c r="H740" s="61">
        <v>7.6826000000000008</v>
      </c>
      <c r="I740" s="61">
        <v>2.3426000000000009</v>
      </c>
      <c r="J740" s="65">
        <f t="shared" si="549"/>
        <v>22.043300000000002</v>
      </c>
      <c r="K740" s="5">
        <f t="shared" si="556"/>
        <v>0.88788717072410939</v>
      </c>
      <c r="L740" s="5">
        <f t="shared" si="590"/>
        <v>-1.9525120177432687E-3</v>
      </c>
      <c r="M740" s="5">
        <f t="shared" si="591"/>
        <v>-1.9434104078249748E-3</v>
      </c>
      <c r="N740" s="5">
        <f t="shared" si="592"/>
        <v>-5.49999999999784E-3</v>
      </c>
      <c r="O740" s="5">
        <f t="shared" si="593"/>
        <v>-3.6000000000022681E-3</v>
      </c>
      <c r="P740" s="9">
        <f t="shared" si="594"/>
        <v>2.3335222762513386</v>
      </c>
      <c r="Q740" s="9"/>
      <c r="R740" s="9"/>
      <c r="U740" s="8"/>
    </row>
    <row r="741" spans="1:22">
      <c r="A741" s="60">
        <f t="shared" si="589"/>
        <v>7351</v>
      </c>
      <c r="B741" s="60">
        <f t="shared" si="589"/>
        <v>3031</v>
      </c>
      <c r="C741" s="61">
        <f t="shared" si="548"/>
        <v>2.4252721873968985</v>
      </c>
      <c r="D741" s="62">
        <v>0</v>
      </c>
      <c r="E741" s="62">
        <v>0</v>
      </c>
      <c r="F741" s="63">
        <v>0</v>
      </c>
      <c r="G741" s="64">
        <f t="shared" si="562"/>
        <v>25.194798999999996</v>
      </c>
      <c r="H741" s="61">
        <v>7.6789999999999985</v>
      </c>
      <c r="I741" s="61">
        <v>2.3389999999999986</v>
      </c>
      <c r="J741" s="65">
        <f t="shared" si="549"/>
        <v>22.034699999999997</v>
      </c>
      <c r="K741" s="5">
        <f t="shared" si="556"/>
        <v>0.88594376031628441</v>
      </c>
      <c r="L741" s="5">
        <f t="shared" si="590"/>
        <v>-1.9434104078249748E-3</v>
      </c>
      <c r="M741" s="5">
        <f t="shared" si="591"/>
        <v>-1.9343759349430556E-3</v>
      </c>
      <c r="N741" s="5">
        <f t="shared" si="592"/>
        <v>-3.6000000000022681E-3</v>
      </c>
      <c r="O741" s="5">
        <f t="shared" si="593"/>
        <v>-4.09999999999755E-3</v>
      </c>
      <c r="P741" s="9">
        <f t="shared" si="594"/>
        <v>1.9862913334311545</v>
      </c>
      <c r="Q741" s="9"/>
      <c r="R741" s="5"/>
      <c r="S741" s="8"/>
      <c r="T741" s="10"/>
      <c r="U741" s="8"/>
    </row>
    <row r="742" spans="1:22">
      <c r="A742" s="60">
        <f t="shared" si="589"/>
        <v>7361</v>
      </c>
      <c r="B742" s="60">
        <f t="shared" si="589"/>
        <v>3041</v>
      </c>
      <c r="C742" s="61">
        <f t="shared" si="548"/>
        <v>2.4205853337717858</v>
      </c>
      <c r="D742" s="62">
        <v>0</v>
      </c>
      <c r="E742" s="62">
        <v>0</v>
      </c>
      <c r="F742" s="63">
        <v>0</v>
      </c>
      <c r="G742" s="64">
        <f t="shared" si="562"/>
        <v>25.181346900000005</v>
      </c>
      <c r="H742" s="61">
        <v>7.6749000000000009</v>
      </c>
      <c r="I742" s="61">
        <v>2.3349000000000011</v>
      </c>
      <c r="J742" s="65">
        <f t="shared" si="549"/>
        <v>22.028700000000001</v>
      </c>
      <c r="K742" s="5">
        <f t="shared" si="556"/>
        <v>0.88400938438134136</v>
      </c>
      <c r="L742" s="5">
        <f t="shared" si="590"/>
        <v>-1.9343759349430556E-3</v>
      </c>
      <c r="M742" s="5">
        <f t="shared" si="591"/>
        <v>-1.9254079087221987E-3</v>
      </c>
      <c r="N742" s="5">
        <f t="shared" si="592"/>
        <v>-4.09999999999755E-3</v>
      </c>
      <c r="O742" s="5">
        <f t="shared" si="593"/>
        <v>-1.300000000000523E-3</v>
      </c>
      <c r="P742" s="9">
        <f t="shared" si="594"/>
        <v>1.3956861613858105</v>
      </c>
      <c r="Q742" s="9"/>
      <c r="R742" s="5"/>
      <c r="S742" s="8"/>
      <c r="T742" s="10"/>
      <c r="U742" s="8"/>
    </row>
    <row r="743" spans="1:22">
      <c r="A743" s="60">
        <f t="shared" si="589"/>
        <v>7371</v>
      </c>
      <c r="B743" s="60">
        <f t="shared" si="589"/>
        <v>3051</v>
      </c>
      <c r="C743" s="61">
        <f t="shared" si="548"/>
        <v>2.415929203539823</v>
      </c>
      <c r="D743" s="62">
        <v>0</v>
      </c>
      <c r="E743" s="62">
        <v>0</v>
      </c>
      <c r="F743" s="63">
        <v>0</v>
      </c>
      <c r="G743" s="64">
        <f t="shared" si="562"/>
        <v>25.177081600000001</v>
      </c>
      <c r="H743" s="61">
        <v>7.6736000000000004</v>
      </c>
      <c r="I743" s="61">
        <v>2.3336000000000006</v>
      </c>
      <c r="J743" s="65">
        <f t="shared" si="549"/>
        <v>22.037700000000001</v>
      </c>
      <c r="K743" s="5">
        <f t="shared" si="556"/>
        <v>0.88208397647261916</v>
      </c>
      <c r="L743" s="5">
        <f t="shared" si="590"/>
        <v>-1.9254079087221987E-3</v>
      </c>
      <c r="M743" s="5">
        <f t="shared" si="591"/>
        <v>-1.9165056479792941E-3</v>
      </c>
      <c r="N743" s="5">
        <f t="shared" si="592"/>
        <v>-1.300000000000523E-3</v>
      </c>
      <c r="O743" s="5">
        <f t="shared" si="593"/>
        <v>-1.0000000000012221E-3</v>
      </c>
      <c r="P743" s="9">
        <f t="shared" si="594"/>
        <v>0.59830456135942645</v>
      </c>
      <c r="Q743" s="9"/>
      <c r="R743" s="5">
        <f t="shared" ref="R743" si="600">K751-K743</f>
        <v>-1.5088167245297379E-2</v>
      </c>
      <c r="S743" s="8">
        <f t="shared" ref="S743" si="601">K759-K751</f>
        <v>-1.4550389215484016E-2</v>
      </c>
      <c r="T743" s="10">
        <f t="shared" ref="T743" si="602">I751-I743</f>
        <v>-2.9499999999998749E-2</v>
      </c>
      <c r="U743" s="8">
        <f t="shared" ref="U743" si="603">I759-I751</f>
        <v>-3.4800000000000608E-2</v>
      </c>
      <c r="V743">
        <f t="shared" ref="V743" si="604">(((T743/R743)*S743)+((U743/S743)*R743))/(R743+S743)</f>
        <v>2.1773917286514815</v>
      </c>
    </row>
    <row r="744" spans="1:22">
      <c r="A744" s="60">
        <f t="shared" ref="A744:B759" si="605">A743+10</f>
        <v>7381</v>
      </c>
      <c r="B744" s="60">
        <f t="shared" si="605"/>
        <v>3061</v>
      </c>
      <c r="C744" s="61">
        <f t="shared" si="548"/>
        <v>2.4113034955896766</v>
      </c>
      <c r="D744" s="62">
        <v>0</v>
      </c>
      <c r="E744" s="62">
        <v>0</v>
      </c>
      <c r="F744" s="63">
        <v>0</v>
      </c>
      <c r="G744" s="64">
        <f t="shared" si="562"/>
        <v>25.1738006</v>
      </c>
      <c r="H744" s="61">
        <v>7.6725999999999992</v>
      </c>
      <c r="I744" s="61">
        <v>2.3325999999999993</v>
      </c>
      <c r="J744" s="65">
        <f t="shared" si="549"/>
        <v>22.033999999999999</v>
      </c>
      <c r="K744" s="5">
        <f t="shared" si="556"/>
        <v>0.88016747082463986</v>
      </c>
      <c r="L744" s="5">
        <f t="shared" si="590"/>
        <v>-1.9165056479792941E-3</v>
      </c>
      <c r="M744" s="5">
        <f t="shared" si="591"/>
        <v>-1.9076684805755528E-3</v>
      </c>
      <c r="N744" s="5">
        <f t="shared" si="592"/>
        <v>-1.0000000000012221E-3</v>
      </c>
      <c r="O744" s="5">
        <f t="shared" si="593"/>
        <v>-6.9999999999978968E-3</v>
      </c>
      <c r="P744" s="9">
        <f t="shared" si="594"/>
        <v>2.0992286843404728</v>
      </c>
      <c r="Q744" s="9"/>
      <c r="R744" s="5"/>
      <c r="S744" s="8"/>
      <c r="T744" s="10"/>
      <c r="U744" s="8"/>
    </row>
    <row r="745" spans="1:22">
      <c r="A745" s="60">
        <f t="shared" si="605"/>
        <v>7391</v>
      </c>
      <c r="B745" s="60">
        <f t="shared" si="605"/>
        <v>3071</v>
      </c>
      <c r="C745" s="61">
        <f t="shared" si="548"/>
        <v>2.406707912732009</v>
      </c>
      <c r="D745" s="62">
        <v>0</v>
      </c>
      <c r="E745" s="62">
        <v>0</v>
      </c>
      <c r="F745" s="63">
        <v>0</v>
      </c>
      <c r="G745" s="64">
        <f t="shared" si="562"/>
        <v>25.150833600000006</v>
      </c>
      <c r="H745" s="61">
        <v>7.6656000000000013</v>
      </c>
      <c r="I745" s="61">
        <v>2.3256000000000014</v>
      </c>
      <c r="J745" s="65">
        <f t="shared" si="549"/>
        <v>22.023100000000003</v>
      </c>
      <c r="K745" s="5">
        <f t="shared" si="556"/>
        <v>0.87825980234406431</v>
      </c>
      <c r="L745" s="5">
        <f t="shared" si="590"/>
        <v>-1.9076684805755528E-3</v>
      </c>
      <c r="M745" s="5">
        <f t="shared" si="591"/>
        <v>-1.8988957432657383E-3</v>
      </c>
      <c r="N745" s="5">
        <f t="shared" si="592"/>
        <v>-6.9999999999978968E-3</v>
      </c>
      <c r="O745" s="5">
        <f t="shared" si="593"/>
        <v>-3.8000000000018019E-3</v>
      </c>
      <c r="P745" s="9">
        <f t="shared" si="594"/>
        <v>2.8333595219685188</v>
      </c>
      <c r="Q745" s="9"/>
      <c r="R745" s="9"/>
      <c r="U745" s="8"/>
    </row>
    <row r="746" spans="1:22">
      <c r="A746" s="60">
        <f t="shared" si="605"/>
        <v>7401</v>
      </c>
      <c r="B746" s="60">
        <f t="shared" si="605"/>
        <v>3081</v>
      </c>
      <c r="C746" s="61">
        <f t="shared" si="548"/>
        <v>2.4021421616358327</v>
      </c>
      <c r="D746" s="62">
        <v>0</v>
      </c>
      <c r="E746" s="62">
        <v>0</v>
      </c>
      <c r="F746" s="63">
        <v>0</v>
      </c>
      <c r="G746" s="64">
        <f t="shared" si="562"/>
        <v>25.138365799999999</v>
      </c>
      <c r="H746" s="61">
        <v>7.6617999999999995</v>
      </c>
      <c r="I746" s="61">
        <v>2.3217999999999996</v>
      </c>
      <c r="J746" s="65">
        <f t="shared" si="549"/>
        <v>22.025099999999998</v>
      </c>
      <c r="K746" s="5">
        <f t="shared" si="556"/>
        <v>0.87636090660079857</v>
      </c>
      <c r="L746" s="5">
        <f t="shared" si="590"/>
        <v>-1.8988957432657383E-3</v>
      </c>
      <c r="M746" s="5">
        <f t="shared" si="591"/>
        <v>-1.890186781556058E-3</v>
      </c>
      <c r="N746" s="5">
        <f t="shared" si="592"/>
        <v>-3.8000000000018019E-3</v>
      </c>
      <c r="O746" s="5">
        <f t="shared" si="593"/>
        <v>-5.0999999999987722E-3</v>
      </c>
      <c r="P746" s="9">
        <f t="shared" si="594"/>
        <v>2.3504555363763906</v>
      </c>
      <c r="Q746" s="9"/>
      <c r="R746" s="5"/>
      <c r="S746" s="8"/>
      <c r="T746" s="10"/>
      <c r="U746" s="8"/>
    </row>
    <row r="747" spans="1:22">
      <c r="A747" s="60">
        <f t="shared" si="605"/>
        <v>7411</v>
      </c>
      <c r="B747" s="60">
        <f t="shared" si="605"/>
        <v>3091</v>
      </c>
      <c r="C747" s="61">
        <f t="shared" si="548"/>
        <v>2.3976059527660949</v>
      </c>
      <c r="D747" s="62">
        <v>0</v>
      </c>
      <c r="E747" s="62">
        <v>0</v>
      </c>
      <c r="F747" s="63">
        <v>0</v>
      </c>
      <c r="G747" s="64">
        <f t="shared" si="562"/>
        <v>25.121632700000003</v>
      </c>
      <c r="H747" s="61">
        <v>7.6567000000000007</v>
      </c>
      <c r="I747" s="61">
        <v>2.3167000000000009</v>
      </c>
      <c r="J747" s="65">
        <f t="shared" si="549"/>
        <v>22.012</v>
      </c>
      <c r="K747" s="5">
        <f t="shared" si="556"/>
        <v>0.87447071981924251</v>
      </c>
      <c r="L747" s="5">
        <f t="shared" si="590"/>
        <v>-1.890186781556058E-3</v>
      </c>
      <c r="M747" s="5">
        <f t="shared" si="591"/>
        <v>-1.8815409495579472E-3</v>
      </c>
      <c r="N747" s="5">
        <f t="shared" si="592"/>
        <v>-5.0999999999987722E-3</v>
      </c>
      <c r="O747" s="5">
        <f t="shared" si="593"/>
        <v>-2.9000000000003467E-3</v>
      </c>
      <c r="P747" s="9">
        <f t="shared" si="594"/>
        <v>2.1183920434861978</v>
      </c>
      <c r="Q747" s="9"/>
      <c r="R747" s="5"/>
      <c r="S747" s="8"/>
      <c r="T747" s="10"/>
      <c r="U747" s="8"/>
    </row>
    <row r="748" spans="1:22">
      <c r="A748" s="60">
        <f t="shared" si="605"/>
        <v>7421</v>
      </c>
      <c r="B748" s="60">
        <f t="shared" si="605"/>
        <v>3101</v>
      </c>
      <c r="C748" s="61">
        <f t="shared" si="548"/>
        <v>2.3930990003224766</v>
      </c>
      <c r="D748" s="62">
        <v>0</v>
      </c>
      <c r="E748" s="62">
        <v>0</v>
      </c>
      <c r="F748" s="63">
        <v>0</v>
      </c>
      <c r="G748" s="64">
        <f t="shared" si="562"/>
        <v>25.112117800000004</v>
      </c>
      <c r="H748" s="61">
        <v>7.6538000000000004</v>
      </c>
      <c r="I748" s="61">
        <v>2.3138000000000005</v>
      </c>
      <c r="J748" s="65">
        <f t="shared" si="549"/>
        <v>22.007100000000001</v>
      </c>
      <c r="K748" s="5">
        <f t="shared" si="556"/>
        <v>0.87258917886968457</v>
      </c>
      <c r="L748" s="5">
        <f t="shared" si="590"/>
        <v>-1.8815409495579472E-3</v>
      </c>
      <c r="M748" s="5">
        <f t="shared" si="591"/>
        <v>-1.8729576098523992E-3</v>
      </c>
      <c r="N748" s="5">
        <f t="shared" si="592"/>
        <v>-2.9000000000003467E-3</v>
      </c>
      <c r="O748" s="5">
        <f t="shared" si="593"/>
        <v>4.2000000000008697E-3</v>
      </c>
      <c r="P748" s="9">
        <f t="shared" si="594"/>
        <v>-0.35490147095423547</v>
      </c>
      <c r="Q748" s="9"/>
      <c r="R748" s="9"/>
      <c r="U748" s="8"/>
    </row>
    <row r="749" spans="1:22">
      <c r="A749" s="60">
        <f t="shared" si="605"/>
        <v>7431</v>
      </c>
      <c r="B749" s="60">
        <f t="shared" si="605"/>
        <v>3111</v>
      </c>
      <c r="C749" s="61">
        <f t="shared" si="548"/>
        <v>2.3886210221793633</v>
      </c>
      <c r="D749" s="62">
        <v>0</v>
      </c>
      <c r="E749" s="62">
        <v>0</v>
      </c>
      <c r="F749" s="63">
        <v>0</v>
      </c>
      <c r="G749" s="64">
        <f t="shared" si="562"/>
        <v>25.125898000000007</v>
      </c>
      <c r="H749" s="61">
        <v>7.6580000000000013</v>
      </c>
      <c r="I749" s="61">
        <v>2.3180000000000014</v>
      </c>
      <c r="J749" s="65">
        <f t="shared" si="549"/>
        <v>22.013000000000002</v>
      </c>
      <c r="K749" s="5">
        <f t="shared" si="556"/>
        <v>0.87071622125983217</v>
      </c>
      <c r="L749" s="5">
        <f t="shared" si="590"/>
        <v>-1.8729576098523992E-3</v>
      </c>
      <c r="M749" s="5">
        <f t="shared" si="591"/>
        <v>-1.8644361333503001E-3</v>
      </c>
      <c r="N749" s="5">
        <f t="shared" si="592"/>
        <v>4.2000000000008697E-3</v>
      </c>
      <c r="O749" s="5">
        <f t="shared" si="593"/>
        <v>-1.0799999999999699E-2</v>
      </c>
      <c r="P749" s="9">
        <f t="shared" si="594"/>
        <v>1.7842569428310544</v>
      </c>
      <c r="Q749" s="9"/>
      <c r="R749" s="5"/>
      <c r="S749" s="8"/>
      <c r="T749" s="10"/>
      <c r="U749" s="8"/>
    </row>
    <row r="750" spans="1:22">
      <c r="A750" s="60">
        <f t="shared" si="605"/>
        <v>7441</v>
      </c>
      <c r="B750" s="60">
        <f t="shared" si="605"/>
        <v>3121</v>
      </c>
      <c r="C750" s="61">
        <f t="shared" si="548"/>
        <v>2.3841717398269786</v>
      </c>
      <c r="D750" s="62">
        <v>0</v>
      </c>
      <c r="E750" s="62">
        <v>0</v>
      </c>
      <c r="F750" s="63">
        <v>0</v>
      </c>
      <c r="G750" s="64">
        <f t="shared" si="562"/>
        <v>25.090463200000006</v>
      </c>
      <c r="H750" s="61">
        <v>7.6472000000000016</v>
      </c>
      <c r="I750" s="61">
        <v>2.3072000000000017</v>
      </c>
      <c r="J750" s="65">
        <f t="shared" si="549"/>
        <v>22.027700000000003</v>
      </c>
      <c r="K750" s="5">
        <f t="shared" si="556"/>
        <v>0.86885178512648187</v>
      </c>
      <c r="L750" s="5">
        <f t="shared" si="590"/>
        <v>-1.8644361333503001E-3</v>
      </c>
      <c r="M750" s="5">
        <f t="shared" si="591"/>
        <v>-1.8559758991600894E-3</v>
      </c>
      <c r="N750" s="5">
        <f t="shared" si="592"/>
        <v>-1.0799999999999699E-2</v>
      </c>
      <c r="O750" s="5">
        <f t="shared" si="593"/>
        <v>-3.0999999999998806E-3</v>
      </c>
      <c r="P750" s="9">
        <f t="shared" si="594"/>
        <v>3.7267710629032296</v>
      </c>
      <c r="Q750" s="9"/>
      <c r="R750" s="5"/>
      <c r="S750" s="8"/>
      <c r="T750" s="10"/>
      <c r="U750" s="8"/>
    </row>
    <row r="751" spans="1:22">
      <c r="A751" s="60">
        <f t="shared" si="605"/>
        <v>7451</v>
      </c>
      <c r="B751" s="60">
        <f t="shared" si="605"/>
        <v>3131</v>
      </c>
      <c r="C751" s="61">
        <f t="shared" si="548"/>
        <v>2.3797508783136379</v>
      </c>
      <c r="D751" s="62">
        <v>0</v>
      </c>
      <c r="E751" s="62">
        <v>0</v>
      </c>
      <c r="F751" s="63">
        <v>0</v>
      </c>
      <c r="G751" s="64">
        <f t="shared" si="562"/>
        <v>25.080292100000008</v>
      </c>
      <c r="H751" s="61">
        <v>7.6441000000000017</v>
      </c>
      <c r="I751" s="61">
        <v>2.3041000000000018</v>
      </c>
      <c r="J751" s="65">
        <f t="shared" si="549"/>
        <v>22.030200000000001</v>
      </c>
      <c r="K751" s="5">
        <f t="shared" si="556"/>
        <v>0.86699580922732178</v>
      </c>
      <c r="L751" s="5">
        <f t="shared" si="590"/>
        <v>-1.8559758991600894E-3</v>
      </c>
      <c r="M751" s="5">
        <f t="shared" si="591"/>
        <v>-1.8475762944539786E-3</v>
      </c>
      <c r="N751" s="5">
        <f t="shared" si="592"/>
        <v>-3.0999999999998806E-3</v>
      </c>
      <c r="O751" s="5">
        <f t="shared" si="593"/>
        <v>2.899999999996794E-3</v>
      </c>
      <c r="P751" s="9">
        <f t="shared" si="594"/>
        <v>4.6654151448946454E-2</v>
      </c>
      <c r="Q751" s="9"/>
      <c r="R751" s="5">
        <f t="shared" ref="R751" si="606">K759-K751</f>
        <v>-1.4550389215484016E-2</v>
      </c>
      <c r="S751" s="8">
        <f t="shared" ref="S751" si="607">K767-K759</f>
        <v>-1.4042320687786103E-2</v>
      </c>
      <c r="T751" s="10">
        <f t="shared" ref="T751" si="608">I759-I751</f>
        <v>-3.4800000000000608E-2</v>
      </c>
      <c r="U751" s="8">
        <f t="shared" ref="U751" si="609">I767-I759</f>
        <v>-5.2200000000002689E-2</v>
      </c>
      <c r="V751">
        <f t="shared" ref="V751" si="610">(((T751/R751)*S751)+((U751/S751)*R751))/(R751+S751)</f>
        <v>3.0662892444830536</v>
      </c>
    </row>
    <row r="752" spans="1:22">
      <c r="A752" s="60">
        <f t="shared" si="605"/>
        <v>7461</v>
      </c>
      <c r="B752" s="60">
        <f t="shared" si="605"/>
        <v>3141</v>
      </c>
      <c r="C752" s="61">
        <f t="shared" si="548"/>
        <v>2.3753581661891117</v>
      </c>
      <c r="D752" s="62">
        <v>0</v>
      </c>
      <c r="E752" s="62">
        <v>0</v>
      </c>
      <c r="F752" s="63">
        <v>0</v>
      </c>
      <c r="G752" s="64">
        <f t="shared" si="562"/>
        <v>25.089806999999997</v>
      </c>
      <c r="H752" s="61">
        <v>7.6469999999999985</v>
      </c>
      <c r="I752" s="61">
        <v>2.3069999999999986</v>
      </c>
      <c r="J752" s="65">
        <f t="shared" si="549"/>
        <v>22.039099999999998</v>
      </c>
      <c r="K752" s="5">
        <f t="shared" si="556"/>
        <v>0.8651482329328678</v>
      </c>
      <c r="L752" s="5">
        <f t="shared" si="590"/>
        <v>-1.8475762944539786E-3</v>
      </c>
      <c r="M752" s="5">
        <f t="shared" si="591"/>
        <v>-1.8392367143410526E-3</v>
      </c>
      <c r="N752" s="5">
        <f t="shared" si="592"/>
        <v>2.899999999996794E-3</v>
      </c>
      <c r="O752" s="5">
        <f t="shared" si="593"/>
        <v>-5.399999999998073E-3</v>
      </c>
      <c r="P752" s="9">
        <f t="shared" si="594"/>
        <v>0.68828416586265595</v>
      </c>
      <c r="Q752" s="9"/>
      <c r="R752" s="5"/>
      <c r="S752" s="8"/>
      <c r="T752" s="10"/>
      <c r="U752" s="8"/>
    </row>
    <row r="753" spans="1:22">
      <c r="A753" s="60">
        <f t="shared" si="605"/>
        <v>7471</v>
      </c>
      <c r="B753" s="60">
        <f t="shared" si="605"/>
        <v>3151</v>
      </c>
      <c r="C753" s="61">
        <f t="shared" si="548"/>
        <v>2.370993335449064</v>
      </c>
      <c r="D753" s="62">
        <v>0</v>
      </c>
      <c r="E753" s="62">
        <v>0</v>
      </c>
      <c r="F753" s="63">
        <v>0</v>
      </c>
      <c r="G753" s="64">
        <f t="shared" si="562"/>
        <v>25.072089600000002</v>
      </c>
      <c r="H753" s="61">
        <v>7.6416000000000004</v>
      </c>
      <c r="I753" s="61">
        <v>2.3016000000000005</v>
      </c>
      <c r="J753" s="65">
        <f t="shared" si="549"/>
        <v>22.029800000000002</v>
      </c>
      <c r="K753" s="5">
        <f t="shared" si="556"/>
        <v>0.86330899621852675</v>
      </c>
      <c r="L753" s="5">
        <f t="shared" si="590"/>
        <v>-1.8392367143410526E-3</v>
      </c>
      <c r="M753" s="5">
        <f t="shared" si="591"/>
        <v>-1.830956561739594E-3</v>
      </c>
      <c r="N753" s="5">
        <f t="shared" si="592"/>
        <v>-5.399999999998073E-3</v>
      </c>
      <c r="O753" s="5">
        <f t="shared" si="593"/>
        <v>-1.2499999999999289E-2</v>
      </c>
      <c r="P753" s="9">
        <f t="shared" si="594"/>
        <v>4.8859057247536217</v>
      </c>
      <c r="Q753" s="9"/>
      <c r="R753" s="9"/>
      <c r="U753" s="8"/>
    </row>
    <row r="754" spans="1:22">
      <c r="A754" s="60">
        <f t="shared" si="605"/>
        <v>7481</v>
      </c>
      <c r="B754" s="60">
        <f t="shared" si="605"/>
        <v>3161</v>
      </c>
      <c r="C754" s="61">
        <f t="shared" si="548"/>
        <v>2.3666561214805442</v>
      </c>
      <c r="D754" s="62">
        <v>0</v>
      </c>
      <c r="E754" s="62">
        <v>0</v>
      </c>
      <c r="F754" s="63">
        <v>0</v>
      </c>
      <c r="G754" s="64">
        <f t="shared" si="562"/>
        <v>25.031077100000005</v>
      </c>
      <c r="H754" s="61">
        <v>7.6291000000000011</v>
      </c>
      <c r="I754" s="61">
        <v>2.2891000000000012</v>
      </c>
      <c r="J754" s="65">
        <f t="shared" si="549"/>
        <v>22.024100000000001</v>
      </c>
      <c r="K754" s="5">
        <f t="shared" si="556"/>
        <v>0.86147803965678715</v>
      </c>
      <c r="L754" s="5">
        <f t="shared" si="590"/>
        <v>-1.830956561739594E-3</v>
      </c>
      <c r="M754" s="5">
        <f t="shared" si="591"/>
        <v>-1.8227352472516278E-3</v>
      </c>
      <c r="N754" s="5">
        <f t="shared" si="592"/>
        <v>-1.2499999999999289E-2</v>
      </c>
      <c r="O754" s="5">
        <f t="shared" si="593"/>
        <v>-4.0000000000262048E-4</v>
      </c>
      <c r="P754" s="9">
        <f t="shared" si="594"/>
        <v>3.5158074793897391</v>
      </c>
      <c r="Q754" s="9"/>
      <c r="R754" s="5"/>
      <c r="S754" s="8"/>
      <c r="T754" s="10"/>
      <c r="U754" s="8"/>
    </row>
    <row r="755" spans="1:22">
      <c r="A755" s="60">
        <f t="shared" si="605"/>
        <v>7491</v>
      </c>
      <c r="B755" s="60">
        <f t="shared" si="605"/>
        <v>3171</v>
      </c>
      <c r="C755" s="61">
        <f t="shared" si="548"/>
        <v>2.3623462630085146</v>
      </c>
      <c r="D755" s="62">
        <v>0</v>
      </c>
      <c r="E755" s="62">
        <v>0</v>
      </c>
      <c r="F755" s="63">
        <v>0</v>
      </c>
      <c r="G755" s="64">
        <f t="shared" si="562"/>
        <v>25.029764699999998</v>
      </c>
      <c r="H755" s="61">
        <v>7.6286999999999985</v>
      </c>
      <c r="I755" s="61">
        <v>2.2886999999999986</v>
      </c>
      <c r="J755" s="65">
        <f t="shared" si="549"/>
        <v>22.020899999999997</v>
      </c>
      <c r="K755" s="5">
        <f t="shared" si="556"/>
        <v>0.85965530440953553</v>
      </c>
      <c r="L755" s="5">
        <f t="shared" si="590"/>
        <v>-1.8227352472516278E-3</v>
      </c>
      <c r="M755" s="5">
        <f t="shared" si="591"/>
        <v>-1.8145721890433508E-3</v>
      </c>
      <c r="N755" s="5">
        <f t="shared" si="592"/>
        <v>-4.0000000000262048E-4</v>
      </c>
      <c r="O755" s="5">
        <f t="shared" si="593"/>
        <v>-4.09999999999755E-3</v>
      </c>
      <c r="P755" s="9">
        <f t="shared" si="594"/>
        <v>1.241757263114551</v>
      </c>
      <c r="Q755" s="9"/>
      <c r="R755" s="5"/>
      <c r="S755" s="8"/>
      <c r="T755" s="10"/>
      <c r="U755" s="8"/>
    </row>
    <row r="756" spans="1:22">
      <c r="A756" s="60">
        <f t="shared" si="605"/>
        <v>7501</v>
      </c>
      <c r="B756" s="60">
        <f t="shared" si="605"/>
        <v>3181</v>
      </c>
      <c r="C756" s="61">
        <f t="shared" si="548"/>
        <v>2.3580635020433824</v>
      </c>
      <c r="D756" s="62">
        <v>0</v>
      </c>
      <c r="E756" s="62">
        <v>0</v>
      </c>
      <c r="F756" s="63">
        <v>0</v>
      </c>
      <c r="G756" s="64">
        <f t="shared" si="562"/>
        <v>25.016312600000003</v>
      </c>
      <c r="H756" s="61">
        <v>7.6246000000000009</v>
      </c>
      <c r="I756" s="61">
        <v>2.2846000000000011</v>
      </c>
      <c r="J756" s="65">
        <f t="shared" si="549"/>
        <v>22.017900000000001</v>
      </c>
      <c r="K756" s="5">
        <f t="shared" si="556"/>
        <v>0.85784073222049217</v>
      </c>
      <c r="L756" s="5">
        <f t="shared" si="590"/>
        <v>-1.8145721890433508E-3</v>
      </c>
      <c r="M756" s="5">
        <f t="shared" si="591"/>
        <v>-1.8064668127238948E-3</v>
      </c>
      <c r="N756" s="5">
        <f t="shared" si="592"/>
        <v>-4.09999999999755E-3</v>
      </c>
      <c r="O756" s="5">
        <f t="shared" si="593"/>
        <v>-5.9000000000004604E-3</v>
      </c>
      <c r="P756" s="9">
        <f t="shared" si="594"/>
        <v>2.7638913936323397</v>
      </c>
      <c r="Q756" s="9"/>
      <c r="R756" s="9"/>
      <c r="U756" s="8"/>
    </row>
    <row r="757" spans="1:22">
      <c r="A757" s="60">
        <f t="shared" si="605"/>
        <v>7511</v>
      </c>
      <c r="B757" s="60">
        <f t="shared" si="605"/>
        <v>3191</v>
      </c>
      <c r="C757" s="61">
        <f t="shared" si="548"/>
        <v>2.3538075838295205</v>
      </c>
      <c r="D757" s="62">
        <v>0</v>
      </c>
      <c r="E757" s="62">
        <v>0</v>
      </c>
      <c r="F757" s="63">
        <v>0</v>
      </c>
      <c r="G757" s="64">
        <f t="shared" si="562"/>
        <v>24.996954700000003</v>
      </c>
      <c r="H757" s="61">
        <v>7.6187000000000005</v>
      </c>
      <c r="I757" s="61">
        <v>2.2787000000000006</v>
      </c>
      <c r="J757" s="65">
        <f t="shared" si="549"/>
        <v>22.008200000000002</v>
      </c>
      <c r="K757" s="5">
        <f t="shared" si="556"/>
        <v>0.85603426540776828</v>
      </c>
      <c r="L757" s="5">
        <f t="shared" si="590"/>
        <v>-1.8064668127238948E-3</v>
      </c>
      <c r="M757" s="5">
        <f t="shared" si="591"/>
        <v>-1.798418551228198E-3</v>
      </c>
      <c r="N757" s="5">
        <f t="shared" si="592"/>
        <v>-5.9000000000004604E-3</v>
      </c>
      <c r="O757" s="5">
        <f t="shared" si="593"/>
        <v>-2.6000000000010459E-3</v>
      </c>
      <c r="P757" s="9">
        <f t="shared" si="594"/>
        <v>2.3538472536328281</v>
      </c>
      <c r="Q757" s="9"/>
      <c r="R757" s="5"/>
      <c r="S757" s="8"/>
      <c r="T757" s="10"/>
      <c r="U757" s="8"/>
    </row>
    <row r="758" spans="1:22">
      <c r="A758" s="60">
        <f t="shared" si="605"/>
        <v>7521</v>
      </c>
      <c r="B758" s="60">
        <f t="shared" si="605"/>
        <v>3201</v>
      </c>
      <c r="C758" s="61">
        <f t="shared" ref="C758:C821" si="611">A758/B758</f>
        <v>2.3495782567947519</v>
      </c>
      <c r="D758" s="62">
        <v>0</v>
      </c>
      <c r="E758" s="62">
        <v>0</v>
      </c>
      <c r="F758" s="63">
        <v>0</v>
      </c>
      <c r="G758" s="64">
        <f t="shared" si="562"/>
        <v>24.9884241</v>
      </c>
      <c r="H758" s="61">
        <v>7.6160999999999994</v>
      </c>
      <c r="I758" s="61">
        <v>2.2760999999999996</v>
      </c>
      <c r="J758" s="65">
        <f t="shared" si="549"/>
        <v>22.012499999999999</v>
      </c>
      <c r="K758" s="5">
        <f t="shared" si="556"/>
        <v>0.85423584685654008</v>
      </c>
      <c r="L758" s="5">
        <f t="shared" si="590"/>
        <v>-1.798418551228198E-3</v>
      </c>
      <c r="M758" s="5">
        <f t="shared" si="591"/>
        <v>-1.7904268447023197E-3</v>
      </c>
      <c r="N758" s="5">
        <f t="shared" si="592"/>
        <v>-2.6000000000010459E-3</v>
      </c>
      <c r="O758" s="5">
        <f t="shared" si="593"/>
        <v>-6.7999999999983629E-3</v>
      </c>
      <c r="P758" s="9">
        <f t="shared" si="594"/>
        <v>2.6244648491584863</v>
      </c>
      <c r="Q758" s="9"/>
      <c r="R758" s="5"/>
      <c r="S758" s="8"/>
      <c r="T758" s="10"/>
      <c r="U758" s="8"/>
    </row>
    <row r="759" spans="1:22">
      <c r="A759" s="60">
        <f t="shared" si="605"/>
        <v>7531</v>
      </c>
      <c r="B759" s="60">
        <f t="shared" si="605"/>
        <v>3211</v>
      </c>
      <c r="C759" s="61">
        <f t="shared" si="611"/>
        <v>2.3453752725007786</v>
      </c>
      <c r="D759" s="62">
        <v>0</v>
      </c>
      <c r="E759" s="62">
        <v>0</v>
      </c>
      <c r="F759" s="63">
        <v>0</v>
      </c>
      <c r="G759" s="64">
        <f t="shared" si="562"/>
        <v>24.966113300000004</v>
      </c>
      <c r="H759" s="61">
        <v>7.6093000000000011</v>
      </c>
      <c r="I759" s="61">
        <v>2.2693000000000012</v>
      </c>
      <c r="J759" s="65">
        <f t="shared" ref="J759:J822" si="612">I759+J327</f>
        <v>22.006500000000003</v>
      </c>
      <c r="K759" s="5">
        <f t="shared" si="556"/>
        <v>0.85244542001183776</v>
      </c>
      <c r="L759" s="5">
        <f t="shared" si="590"/>
        <v>-1.7904268447023197E-3</v>
      </c>
      <c r="M759" s="5">
        <f t="shared" si="591"/>
        <v>-1.7824911403896415E-3</v>
      </c>
      <c r="N759" s="5">
        <f t="shared" si="592"/>
        <v>-6.7999999999983629E-3</v>
      </c>
      <c r="O759" s="5">
        <f t="shared" si="593"/>
        <v>-7.6000000000000512E-3</v>
      </c>
      <c r="P759" s="9">
        <f t="shared" si="594"/>
        <v>4.0313536069768938</v>
      </c>
      <c r="Q759" s="9"/>
      <c r="R759" s="5">
        <f t="shared" ref="R759" si="613">K767-K759</f>
        <v>-1.4042320687786103E-2</v>
      </c>
      <c r="S759" s="8">
        <f t="shared" ref="S759" si="614">K775-K767</f>
        <v>-1.3561721501058499E-2</v>
      </c>
      <c r="T759" s="10">
        <f t="shared" ref="T759" si="615">I767-I759</f>
        <v>-5.2200000000002689E-2</v>
      </c>
      <c r="U759" s="8">
        <f t="shared" ref="U759" si="616">I775-I767</f>
        <v>-6.1599999999998545E-2</v>
      </c>
      <c r="V759">
        <f t="shared" ref="V759" si="617">(((T759/R759)*S759)+((U759/S759)*R759))/(R759+S759)</f>
        <v>4.1369458571879028</v>
      </c>
    </row>
    <row r="760" spans="1:22">
      <c r="A760" s="60">
        <f t="shared" ref="A760:B775" si="618">A759+10</f>
        <v>7541</v>
      </c>
      <c r="B760" s="60">
        <f t="shared" si="618"/>
        <v>3221</v>
      </c>
      <c r="C760" s="61">
        <f t="shared" si="611"/>
        <v>2.3411983855945357</v>
      </c>
      <c r="D760" s="62">
        <v>0</v>
      </c>
      <c r="E760" s="62">
        <v>0</v>
      </c>
      <c r="F760" s="63">
        <v>0</v>
      </c>
      <c r="G760" s="64">
        <f t="shared" si="562"/>
        <v>24.941177700000004</v>
      </c>
      <c r="H760" s="61">
        <v>7.601700000000001</v>
      </c>
      <c r="I760" s="61">
        <v>2.2617000000000012</v>
      </c>
      <c r="J760" s="65">
        <f t="shared" si="612"/>
        <v>21.998699999999999</v>
      </c>
      <c r="K760" s="5">
        <f t="shared" ref="K760:K823" si="619">LN(C760)</f>
        <v>0.85066292887144812</v>
      </c>
      <c r="L760" s="5">
        <f t="shared" si="590"/>
        <v>-1.7824911403896415E-3</v>
      </c>
      <c r="M760" s="5">
        <f t="shared" si="591"/>
        <v>-1.7746108925209558E-3</v>
      </c>
      <c r="N760" s="5">
        <f t="shared" si="592"/>
        <v>-7.6000000000000512E-3</v>
      </c>
      <c r="O760" s="5">
        <f t="shared" si="593"/>
        <v>-1.9000000000026773E-3</v>
      </c>
      <c r="P760" s="9">
        <f t="shared" si="594"/>
        <v>2.6636396642500269</v>
      </c>
      <c r="Q760" s="9"/>
      <c r="R760" s="5"/>
      <c r="S760" s="8"/>
      <c r="T760" s="10"/>
      <c r="U760" s="8"/>
    </row>
    <row r="761" spans="1:22">
      <c r="A761" s="60">
        <f t="shared" si="618"/>
        <v>7551</v>
      </c>
      <c r="B761" s="60">
        <f t="shared" si="618"/>
        <v>3231</v>
      </c>
      <c r="C761" s="61">
        <f t="shared" si="611"/>
        <v>2.3370473537604455</v>
      </c>
      <c r="D761" s="62">
        <v>0</v>
      </c>
      <c r="E761" s="62">
        <v>0</v>
      </c>
      <c r="F761" s="63">
        <v>0</v>
      </c>
      <c r="G761" s="64">
        <f t="shared" si="562"/>
        <v>24.934943799999996</v>
      </c>
      <c r="H761" s="61">
        <v>7.5997999999999983</v>
      </c>
      <c r="I761" s="61">
        <v>2.2597999999999985</v>
      </c>
      <c r="J761" s="65">
        <f t="shared" si="612"/>
        <v>22</v>
      </c>
      <c r="K761" s="5">
        <f t="shared" si="619"/>
        <v>0.84888831797892716</v>
      </c>
      <c r="L761" s="5">
        <f t="shared" si="590"/>
        <v>-1.7746108925209558E-3</v>
      </c>
      <c r="M761" s="5">
        <f t="shared" si="591"/>
        <v>-1.7667855622045536E-3</v>
      </c>
      <c r="N761" s="5">
        <f t="shared" si="592"/>
        <v>-1.9000000000026773E-3</v>
      </c>
      <c r="O761" s="5">
        <f t="shared" si="593"/>
        <v>-6.4999999999990621E-3</v>
      </c>
      <c r="P761" s="9">
        <f t="shared" si="594"/>
        <v>2.3777092548778809</v>
      </c>
      <c r="Q761" s="9"/>
      <c r="R761" s="9"/>
      <c r="U761" s="8"/>
    </row>
    <row r="762" spans="1:22">
      <c r="A762" s="60">
        <f t="shared" si="618"/>
        <v>7561</v>
      </c>
      <c r="B762" s="60">
        <f t="shared" si="618"/>
        <v>3241</v>
      </c>
      <c r="C762" s="61">
        <f t="shared" si="611"/>
        <v>2.3329219376735577</v>
      </c>
      <c r="D762" s="62">
        <v>0</v>
      </c>
      <c r="E762" s="62">
        <v>0</v>
      </c>
      <c r="F762" s="63">
        <v>0</v>
      </c>
      <c r="G762" s="64">
        <f t="shared" si="562"/>
        <v>24.913617299999999</v>
      </c>
      <c r="H762" s="61">
        <v>7.5932999999999993</v>
      </c>
      <c r="I762" s="61">
        <v>2.2532999999999994</v>
      </c>
      <c r="J762" s="65">
        <f t="shared" si="612"/>
        <v>22.000799999999998</v>
      </c>
      <c r="K762" s="5">
        <f t="shared" si="619"/>
        <v>0.84712153241672261</v>
      </c>
      <c r="L762" s="5">
        <f t="shared" si="590"/>
        <v>-1.7667855622045536E-3</v>
      </c>
      <c r="M762" s="5">
        <f t="shared" si="591"/>
        <v>-1.7590146173213084E-3</v>
      </c>
      <c r="N762" s="5">
        <f t="shared" si="592"/>
        <v>-6.4999999999990621E-3</v>
      </c>
      <c r="O762" s="5">
        <f t="shared" si="593"/>
        <v>-9.100000000000108E-3</v>
      </c>
      <c r="P762" s="9">
        <f t="shared" si="594"/>
        <v>4.4278211305739203</v>
      </c>
      <c r="Q762" s="9"/>
      <c r="R762" s="5"/>
      <c r="S762" s="8"/>
      <c r="T762" s="10"/>
      <c r="U762" s="8"/>
    </row>
    <row r="763" spans="1:22">
      <c r="A763" s="60">
        <f t="shared" si="618"/>
        <v>7571</v>
      </c>
      <c r="B763" s="60">
        <f t="shared" si="618"/>
        <v>3251</v>
      </c>
      <c r="C763" s="61">
        <f t="shared" si="611"/>
        <v>2.3288219009535527</v>
      </c>
      <c r="D763" s="62">
        <v>0</v>
      </c>
      <c r="E763" s="62">
        <v>0</v>
      </c>
      <c r="F763" s="63">
        <v>0</v>
      </c>
      <c r="G763" s="64">
        <f t="shared" si="562"/>
        <v>24.883760199999998</v>
      </c>
      <c r="H763" s="61">
        <v>7.5841999999999992</v>
      </c>
      <c r="I763" s="61">
        <v>2.2441999999999993</v>
      </c>
      <c r="J763" s="65">
        <f t="shared" si="612"/>
        <v>21.985800000000001</v>
      </c>
      <c r="K763" s="5">
        <f t="shared" si="619"/>
        <v>0.8453625177994013</v>
      </c>
      <c r="L763" s="5">
        <f t="shared" si="590"/>
        <v>-1.7590146173213084E-3</v>
      </c>
      <c r="M763" s="5">
        <f t="shared" si="591"/>
        <v>-1.7512975324165403E-3</v>
      </c>
      <c r="N763" s="5">
        <f t="shared" si="592"/>
        <v>-9.100000000000108E-3</v>
      </c>
      <c r="O763" s="5">
        <f t="shared" si="593"/>
        <v>-3.1999999999996476E-3</v>
      </c>
      <c r="P763" s="9">
        <f t="shared" si="594"/>
        <v>3.4966057357943821</v>
      </c>
      <c r="Q763" s="9"/>
      <c r="R763" s="5"/>
      <c r="S763" s="8"/>
      <c r="T763" s="10"/>
      <c r="U763" s="8"/>
    </row>
    <row r="764" spans="1:22">
      <c r="A764" s="60">
        <f t="shared" si="618"/>
        <v>7581</v>
      </c>
      <c r="B764" s="60">
        <f t="shared" si="618"/>
        <v>3261</v>
      </c>
      <c r="C764" s="61">
        <f t="shared" si="611"/>
        <v>2.3247470101195953</v>
      </c>
      <c r="D764" s="62">
        <v>0</v>
      </c>
      <c r="E764" s="62">
        <v>0</v>
      </c>
      <c r="F764" s="63">
        <v>0</v>
      </c>
      <c r="G764" s="64">
        <f t="shared" si="562"/>
        <v>24.873260999999999</v>
      </c>
      <c r="H764" s="61">
        <v>7.5809999999999995</v>
      </c>
      <c r="I764" s="61">
        <v>2.2409999999999997</v>
      </c>
      <c r="J764" s="65">
        <f t="shared" si="612"/>
        <v>21.9909</v>
      </c>
      <c r="K764" s="5">
        <f t="shared" si="619"/>
        <v>0.84361122026698476</v>
      </c>
      <c r="L764" s="5">
        <f t="shared" si="590"/>
        <v>-1.7512975324165403E-3</v>
      </c>
      <c r="M764" s="5">
        <f t="shared" si="591"/>
        <v>-1.7436337886004294E-3</v>
      </c>
      <c r="N764" s="5">
        <f t="shared" si="592"/>
        <v>-3.1999999999996476E-3</v>
      </c>
      <c r="O764" s="5">
        <f t="shared" si="593"/>
        <v>-6.7999999999983629E-3</v>
      </c>
      <c r="P764" s="9">
        <f t="shared" si="594"/>
        <v>2.8658315731106656</v>
      </c>
      <c r="Q764" s="9"/>
      <c r="R764" s="9"/>
      <c r="U764" s="8"/>
    </row>
    <row r="765" spans="1:22">
      <c r="A765" s="60">
        <f t="shared" si="618"/>
        <v>7591</v>
      </c>
      <c r="B765" s="60">
        <f t="shared" si="618"/>
        <v>3271</v>
      </c>
      <c r="C765" s="61">
        <f t="shared" si="611"/>
        <v>2.3206970345460105</v>
      </c>
      <c r="D765" s="62">
        <v>0</v>
      </c>
      <c r="E765" s="62">
        <v>0</v>
      </c>
      <c r="F765" s="63">
        <v>0</v>
      </c>
      <c r="G765" s="64">
        <f t="shared" si="562"/>
        <v>24.850950200000003</v>
      </c>
      <c r="H765" s="61">
        <v>7.5742000000000012</v>
      </c>
      <c r="I765" s="61">
        <v>2.2342000000000013</v>
      </c>
      <c r="J765" s="65">
        <f t="shared" si="612"/>
        <v>21.9802</v>
      </c>
      <c r="K765" s="5">
        <f t="shared" si="619"/>
        <v>0.84186758647838433</v>
      </c>
      <c r="L765" s="5">
        <f t="shared" si="590"/>
        <v>-1.7436337886004294E-3</v>
      </c>
      <c r="M765" s="5">
        <f t="shared" si="591"/>
        <v>-1.7360228734455418E-3</v>
      </c>
      <c r="N765" s="5">
        <f t="shared" si="592"/>
        <v>-6.7999999999983629E-3</v>
      </c>
      <c r="O765" s="5">
        <f t="shared" si="593"/>
        <v>-9.2999999999996419E-3</v>
      </c>
      <c r="P765" s="9">
        <f t="shared" si="594"/>
        <v>4.6300804843665979</v>
      </c>
      <c r="Q765" s="9"/>
      <c r="R765" s="5"/>
      <c r="S765" s="8"/>
      <c r="T765" s="10"/>
      <c r="U765" s="8"/>
    </row>
    <row r="766" spans="1:22">
      <c r="A766" s="60">
        <f t="shared" si="618"/>
        <v>7601</v>
      </c>
      <c r="B766" s="60">
        <f t="shared" si="618"/>
        <v>3281</v>
      </c>
      <c r="C766" s="61">
        <f t="shared" si="611"/>
        <v>2.3166717464187747</v>
      </c>
      <c r="D766" s="62">
        <v>0</v>
      </c>
      <c r="E766" s="62">
        <v>0</v>
      </c>
      <c r="F766" s="63">
        <v>0</v>
      </c>
      <c r="G766" s="64">
        <f t="shared" si="562"/>
        <v>24.820436900000004</v>
      </c>
      <c r="H766" s="61">
        <v>7.5649000000000015</v>
      </c>
      <c r="I766" s="61">
        <v>2.2249000000000017</v>
      </c>
      <c r="J766" s="65">
        <f t="shared" si="612"/>
        <v>21.959200000000003</v>
      </c>
      <c r="K766" s="5">
        <f t="shared" si="619"/>
        <v>0.84013156360493879</v>
      </c>
      <c r="L766" s="5">
        <f t="shared" si="590"/>
        <v>-1.7360228734455418E-3</v>
      </c>
      <c r="M766" s="5">
        <f t="shared" si="591"/>
        <v>-1.728464280887132E-3</v>
      </c>
      <c r="N766" s="5">
        <f t="shared" si="592"/>
        <v>-9.2999999999996419E-3</v>
      </c>
      <c r="O766" s="5">
        <f t="shared" si="593"/>
        <v>-7.8000000000031378E-3</v>
      </c>
      <c r="P766" s="9">
        <f t="shared" si="594"/>
        <v>4.9339532214468207</v>
      </c>
      <c r="Q766" s="9"/>
      <c r="R766" s="5"/>
      <c r="S766" s="8"/>
      <c r="T766" s="10"/>
      <c r="U766" s="8"/>
    </row>
    <row r="767" spans="1:22">
      <c r="A767" s="60">
        <f t="shared" si="618"/>
        <v>7611</v>
      </c>
      <c r="B767" s="60">
        <f t="shared" si="618"/>
        <v>3291</v>
      </c>
      <c r="C767" s="61">
        <f t="shared" si="611"/>
        <v>2.3126709206927987</v>
      </c>
      <c r="D767" s="62">
        <v>0</v>
      </c>
      <c r="E767" s="62">
        <v>0</v>
      </c>
      <c r="F767" s="63">
        <v>0</v>
      </c>
      <c r="G767" s="64">
        <f t="shared" si="562"/>
        <v>24.794845099999996</v>
      </c>
      <c r="H767" s="61">
        <v>7.5570999999999984</v>
      </c>
      <c r="I767" s="61">
        <v>2.2170999999999985</v>
      </c>
      <c r="J767" s="65">
        <f t="shared" si="612"/>
        <v>21.948499999999999</v>
      </c>
      <c r="K767" s="5">
        <f t="shared" si="619"/>
        <v>0.83840309932405166</v>
      </c>
      <c r="L767" s="5">
        <f t="shared" si="590"/>
        <v>-1.728464280887132E-3</v>
      </c>
      <c r="M767" s="5">
        <f t="shared" si="591"/>
        <v>-1.7209575111273301E-3</v>
      </c>
      <c r="N767" s="5">
        <f t="shared" si="592"/>
        <v>-7.8000000000031378E-3</v>
      </c>
      <c r="O767" s="5">
        <f t="shared" si="593"/>
        <v>-6.0999999999999943E-3</v>
      </c>
      <c r="P767" s="9">
        <f t="shared" si="594"/>
        <v>4.0275539636937294</v>
      </c>
      <c r="Q767" s="9"/>
      <c r="R767" s="5">
        <f t="shared" ref="R767" si="620">K775-K767</f>
        <v>-1.3561721501058499E-2</v>
      </c>
      <c r="S767" s="8">
        <f t="shared" ref="S767" si="621">K783-K775</f>
        <v>-1.3106565711754392E-2</v>
      </c>
      <c r="T767" s="10">
        <f t="shared" ref="T767" si="622">I775-I767</f>
        <v>-6.1599999999998545E-2</v>
      </c>
      <c r="U767" s="8">
        <f t="shared" ref="U767" si="623">I783-I775</f>
        <v>-7.2299999999998477E-2</v>
      </c>
      <c r="V767">
        <f t="shared" ref="V767" si="624">(((T767/R767)*S767)+((U767/S767)*R767))/(R767+S767)</f>
        <v>5.0375705287555785</v>
      </c>
    </row>
    <row r="768" spans="1:22">
      <c r="A768" s="60">
        <f t="shared" si="618"/>
        <v>7621</v>
      </c>
      <c r="B768" s="60">
        <f t="shared" si="618"/>
        <v>3301</v>
      </c>
      <c r="C768" s="61">
        <f t="shared" si="611"/>
        <v>2.3086943350499847</v>
      </c>
      <c r="D768" s="62">
        <v>0</v>
      </c>
      <c r="E768" s="62">
        <v>0</v>
      </c>
      <c r="F768" s="63">
        <v>0</v>
      </c>
      <c r="G768" s="64">
        <f t="shared" si="562"/>
        <v>24.774830999999995</v>
      </c>
      <c r="H768" s="61">
        <v>7.5509999999999984</v>
      </c>
      <c r="I768" s="61">
        <v>2.2109999999999985</v>
      </c>
      <c r="J768" s="65">
        <f t="shared" si="612"/>
        <v>21.9513</v>
      </c>
      <c r="K768" s="5">
        <f t="shared" si="619"/>
        <v>0.83668214181292433</v>
      </c>
      <c r="L768" s="5">
        <f t="shared" si="590"/>
        <v>-1.7209575111273301E-3</v>
      </c>
      <c r="M768" s="5">
        <f t="shared" si="591"/>
        <v>-1.7135020705374426E-3</v>
      </c>
      <c r="N768" s="5">
        <f t="shared" si="592"/>
        <v>-6.0999999999999943E-3</v>
      </c>
      <c r="O768" s="5">
        <f t="shared" si="593"/>
        <v>-5.9999999999966747E-3</v>
      </c>
      <c r="P768" s="9">
        <f t="shared" si="594"/>
        <v>3.5230229363684562</v>
      </c>
      <c r="Q768" s="9"/>
      <c r="R768" s="5"/>
      <c r="S768" s="8"/>
      <c r="T768" s="10"/>
      <c r="U768" s="8"/>
    </row>
    <row r="769" spans="1:22">
      <c r="A769" s="60">
        <f t="shared" si="618"/>
        <v>7631</v>
      </c>
      <c r="B769" s="60">
        <f t="shared" si="618"/>
        <v>3311</v>
      </c>
      <c r="C769" s="61">
        <f t="shared" si="611"/>
        <v>2.3047417698580488</v>
      </c>
      <c r="D769" s="62">
        <v>0</v>
      </c>
      <c r="E769" s="62">
        <v>0</v>
      </c>
      <c r="F769" s="63">
        <v>0</v>
      </c>
      <c r="G769" s="64">
        <f t="shared" si="562"/>
        <v>24.755145000000006</v>
      </c>
      <c r="H769" s="61">
        <v>7.5450000000000017</v>
      </c>
      <c r="I769" s="61">
        <v>2.2050000000000018</v>
      </c>
      <c r="J769" s="65">
        <f t="shared" si="612"/>
        <v>21.944600000000001</v>
      </c>
      <c r="K769" s="5">
        <f t="shared" si="619"/>
        <v>0.83496863974238689</v>
      </c>
      <c r="L769" s="5">
        <f t="shared" si="590"/>
        <v>-1.7135020705374426E-3</v>
      </c>
      <c r="M769" s="5">
        <f t="shared" si="591"/>
        <v>-1.7060974715668031E-3</v>
      </c>
      <c r="N769" s="5">
        <f t="shared" si="592"/>
        <v>-5.9999999999966747E-3</v>
      </c>
      <c r="O769" s="5">
        <f t="shared" si="593"/>
        <v>-1.0200000000001097E-2</v>
      </c>
      <c r="P769" s="9">
        <f t="shared" si="594"/>
        <v>4.7427602748018538</v>
      </c>
      <c r="Q769" s="9"/>
      <c r="R769" s="9"/>
      <c r="U769" s="8"/>
    </row>
    <row r="770" spans="1:22">
      <c r="A770" s="60">
        <f t="shared" si="618"/>
        <v>7641</v>
      </c>
      <c r="B770" s="60">
        <f t="shared" si="618"/>
        <v>3321</v>
      </c>
      <c r="C770" s="61">
        <f t="shared" si="611"/>
        <v>2.3008130081300813</v>
      </c>
      <c r="D770" s="62">
        <v>0</v>
      </c>
      <c r="E770" s="62">
        <v>0</v>
      </c>
      <c r="F770" s="63">
        <v>0</v>
      </c>
      <c r="G770" s="64">
        <f t="shared" si="562"/>
        <v>24.721678800000003</v>
      </c>
      <c r="H770" s="61">
        <v>7.5348000000000006</v>
      </c>
      <c r="I770" s="61">
        <v>2.1948000000000008</v>
      </c>
      <c r="J770" s="65">
        <f t="shared" si="612"/>
        <v>21.939299999999999</v>
      </c>
      <c r="K770" s="5">
        <f t="shared" si="619"/>
        <v>0.83326254227082008</v>
      </c>
      <c r="L770" s="5">
        <f t="shared" si="590"/>
        <v>-1.7060974715668031E-3</v>
      </c>
      <c r="M770" s="5">
        <f t="shared" si="591"/>
        <v>-1.698743232647848E-3</v>
      </c>
      <c r="N770" s="5">
        <f t="shared" si="592"/>
        <v>-1.0200000000001097E-2</v>
      </c>
      <c r="O770" s="5">
        <f t="shared" si="593"/>
        <v>-5.9000000000004604E-3</v>
      </c>
      <c r="P770" s="9">
        <f t="shared" si="594"/>
        <v>4.723150385771949</v>
      </c>
      <c r="Q770" s="9"/>
      <c r="R770" s="5"/>
      <c r="S770" s="8"/>
      <c r="T770" s="10"/>
      <c r="U770" s="8"/>
    </row>
    <row r="771" spans="1:22">
      <c r="A771" s="60">
        <f t="shared" si="618"/>
        <v>7651</v>
      </c>
      <c r="B771" s="60">
        <f t="shared" si="618"/>
        <v>3331</v>
      </c>
      <c r="C771" s="61">
        <f t="shared" si="611"/>
        <v>2.2969078354848396</v>
      </c>
      <c r="D771" s="62">
        <v>0</v>
      </c>
      <c r="E771" s="62">
        <v>0</v>
      </c>
      <c r="F771" s="63">
        <v>0</v>
      </c>
      <c r="G771" s="64">
        <f t="shared" si="562"/>
        <v>24.7023209</v>
      </c>
      <c r="H771" s="61">
        <v>7.5289000000000001</v>
      </c>
      <c r="I771" s="61">
        <v>2.1889000000000003</v>
      </c>
      <c r="J771" s="65">
        <f t="shared" si="612"/>
        <v>21.933500000000002</v>
      </c>
      <c r="K771" s="5">
        <f t="shared" si="619"/>
        <v>0.83156379903817224</v>
      </c>
      <c r="L771" s="5">
        <f t="shared" si="590"/>
        <v>-1.698743232647848E-3</v>
      </c>
      <c r="M771" s="5">
        <f t="shared" si="591"/>
        <v>-1.6914388781079648E-3</v>
      </c>
      <c r="N771" s="5">
        <f t="shared" si="592"/>
        <v>-5.9000000000004604E-3</v>
      </c>
      <c r="O771" s="5">
        <f t="shared" si="593"/>
        <v>-9.2999999999996419E-3</v>
      </c>
      <c r="P771" s="9">
        <f t="shared" si="594"/>
        <v>4.4878982037047681</v>
      </c>
      <c r="Q771" s="9"/>
      <c r="R771" s="5"/>
      <c r="S771" s="8"/>
      <c r="T771" s="10"/>
      <c r="U771" s="8"/>
    </row>
    <row r="772" spans="1:22">
      <c r="A772" s="60">
        <f t="shared" si="618"/>
        <v>7661</v>
      </c>
      <c r="B772" s="60">
        <f t="shared" si="618"/>
        <v>3341</v>
      </c>
      <c r="C772" s="61">
        <f t="shared" si="611"/>
        <v>2.293026040107752</v>
      </c>
      <c r="D772" s="62">
        <v>0</v>
      </c>
      <c r="E772" s="62">
        <v>0</v>
      </c>
      <c r="F772" s="63">
        <v>0</v>
      </c>
      <c r="G772" s="64">
        <f t="shared" si="562"/>
        <v>24.671807600000001</v>
      </c>
      <c r="H772" s="61">
        <v>7.5196000000000005</v>
      </c>
      <c r="I772" s="61">
        <v>2.1796000000000006</v>
      </c>
      <c r="J772" s="65">
        <f t="shared" si="612"/>
        <v>21.923000000000002</v>
      </c>
      <c r="K772" s="5">
        <f t="shared" si="619"/>
        <v>0.82987236016006427</v>
      </c>
      <c r="L772" s="5">
        <f t="shared" si="590"/>
        <v>-1.6914388781079648E-3</v>
      </c>
      <c r="M772" s="5">
        <f t="shared" si="591"/>
        <v>-1.684183938078343E-3</v>
      </c>
      <c r="N772" s="5">
        <f t="shared" si="592"/>
        <v>-9.2999999999996419E-3</v>
      </c>
      <c r="O772" s="5">
        <f t="shared" si="593"/>
        <v>-7.3000000000007503E-3</v>
      </c>
      <c r="P772" s="9">
        <f t="shared" si="594"/>
        <v>4.9151097022560002</v>
      </c>
      <c r="Q772" s="9"/>
      <c r="R772" s="9"/>
      <c r="U772" s="8"/>
    </row>
    <row r="773" spans="1:22">
      <c r="A773" s="60">
        <f t="shared" si="618"/>
        <v>7671</v>
      </c>
      <c r="B773" s="60">
        <f t="shared" si="618"/>
        <v>3351</v>
      </c>
      <c r="C773" s="61">
        <f t="shared" si="611"/>
        <v>2.2891674127126231</v>
      </c>
      <c r="D773" s="62">
        <v>0</v>
      </c>
      <c r="E773" s="62">
        <v>0</v>
      </c>
      <c r="F773" s="63">
        <v>0</v>
      </c>
      <c r="G773" s="64">
        <f t="shared" ref="G773:G836" si="625">H773*3.281</f>
        <v>24.647856300000001</v>
      </c>
      <c r="H773" s="61">
        <v>7.5122999999999998</v>
      </c>
      <c r="I773" s="61">
        <v>2.1722999999999999</v>
      </c>
      <c r="J773" s="65">
        <f t="shared" si="612"/>
        <v>21.912199999999999</v>
      </c>
      <c r="K773" s="5">
        <f t="shared" si="619"/>
        <v>0.82818817622198593</v>
      </c>
      <c r="L773" s="5">
        <f t="shared" si="590"/>
        <v>-1.684183938078343E-3</v>
      </c>
      <c r="M773" s="5">
        <f t="shared" si="591"/>
        <v>-1.676977948409708E-3</v>
      </c>
      <c r="N773" s="5">
        <f t="shared" si="592"/>
        <v>-7.3000000000007503E-3</v>
      </c>
      <c r="O773" s="5">
        <f t="shared" si="593"/>
        <v>-9.1999999999998749E-3</v>
      </c>
      <c r="P773" s="9">
        <f t="shared" si="594"/>
        <v>4.9114856967853777</v>
      </c>
      <c r="Q773" s="9"/>
      <c r="R773" s="5"/>
      <c r="S773" s="8"/>
      <c r="T773" s="10"/>
      <c r="U773" s="8"/>
    </row>
    <row r="774" spans="1:22">
      <c r="A774" s="60">
        <f t="shared" si="618"/>
        <v>7681</v>
      </c>
      <c r="B774" s="60">
        <f t="shared" si="618"/>
        <v>3361</v>
      </c>
      <c r="C774" s="61">
        <f t="shared" si="611"/>
        <v>2.2853317465040166</v>
      </c>
      <c r="D774" s="62">
        <v>0</v>
      </c>
      <c r="E774" s="62">
        <v>0</v>
      </c>
      <c r="F774" s="63">
        <v>0</v>
      </c>
      <c r="G774" s="64">
        <f t="shared" si="625"/>
        <v>24.617671099999999</v>
      </c>
      <c r="H774" s="61">
        <v>7.5030999999999999</v>
      </c>
      <c r="I774" s="61">
        <v>2.1631</v>
      </c>
      <c r="J774" s="65">
        <f t="shared" si="612"/>
        <v>21.905999999999999</v>
      </c>
      <c r="K774" s="5">
        <f t="shared" si="619"/>
        <v>0.82651119827357622</v>
      </c>
      <c r="L774" s="5">
        <f t="shared" si="590"/>
        <v>-1.676977948409708E-3</v>
      </c>
      <c r="M774" s="5">
        <f t="shared" si="591"/>
        <v>-1.6698204505830594E-3</v>
      </c>
      <c r="N774" s="5">
        <f t="shared" si="592"/>
        <v>-9.1999999999998749E-3</v>
      </c>
      <c r="O774" s="5">
        <f t="shared" si="593"/>
        <v>-7.6000000000000512E-3</v>
      </c>
      <c r="P774" s="9">
        <f t="shared" si="594"/>
        <v>5.0177238330217016</v>
      </c>
      <c r="Q774" s="9"/>
      <c r="R774" s="5"/>
      <c r="S774" s="8"/>
      <c r="T774" s="10"/>
      <c r="U774" s="8"/>
    </row>
    <row r="775" spans="1:22">
      <c r="A775" s="60">
        <f t="shared" si="618"/>
        <v>7691</v>
      </c>
      <c r="B775" s="60">
        <f t="shared" si="618"/>
        <v>3371</v>
      </c>
      <c r="C775" s="61">
        <f t="shared" si="611"/>
        <v>2.2815188371403146</v>
      </c>
      <c r="D775" s="62">
        <v>0</v>
      </c>
      <c r="E775" s="62">
        <v>0</v>
      </c>
      <c r="F775" s="63">
        <v>0</v>
      </c>
      <c r="G775" s="64">
        <f t="shared" si="625"/>
        <v>24.5927355</v>
      </c>
      <c r="H775" s="61">
        <v>7.4954999999999998</v>
      </c>
      <c r="I775" s="61">
        <v>2.1555</v>
      </c>
      <c r="J775" s="65">
        <f t="shared" si="612"/>
        <v>21.8963</v>
      </c>
      <c r="K775" s="5">
        <f t="shared" si="619"/>
        <v>0.82484137782299316</v>
      </c>
      <c r="L775" s="5">
        <f t="shared" si="590"/>
        <v>-1.6698204505830594E-3</v>
      </c>
      <c r="M775" s="5">
        <f t="shared" si="591"/>
        <v>-1.6627109916290683E-3</v>
      </c>
      <c r="N775" s="5">
        <f t="shared" si="592"/>
        <v>-7.6000000000000512E-3</v>
      </c>
      <c r="O775" s="5">
        <f t="shared" si="593"/>
        <v>-9.4999999999991758E-3</v>
      </c>
      <c r="P775" s="9">
        <f t="shared" si="594"/>
        <v>5.1337137303145361</v>
      </c>
      <c r="Q775" s="9"/>
      <c r="R775" s="5">
        <f t="shared" ref="R775" si="626">K783-K775</f>
        <v>-1.3106565711754392E-2</v>
      </c>
      <c r="S775" s="8">
        <f t="shared" ref="S775" si="627">K791-K783</f>
        <v>-1.2675016841369513E-2</v>
      </c>
      <c r="T775" s="10">
        <f t="shared" ref="T775" si="628">I783-I775</f>
        <v>-7.2299999999998477E-2</v>
      </c>
      <c r="U775" s="8">
        <f t="shared" ref="U775" si="629">I791-I783</f>
        <v>-7.0299999999999585E-2</v>
      </c>
      <c r="V775">
        <f t="shared" ref="V775" si="630">(((T775/R775)*S775)+((U775/S775)*R775))/(R775+S775)</f>
        <v>5.5315827395200756</v>
      </c>
    </row>
    <row r="776" spans="1:22">
      <c r="A776" s="60">
        <f t="shared" ref="A776:B791" si="631">A775+10</f>
        <v>7701</v>
      </c>
      <c r="B776" s="60">
        <f t="shared" si="631"/>
        <v>3381</v>
      </c>
      <c r="C776" s="61">
        <f t="shared" si="611"/>
        <v>2.2777284826974267</v>
      </c>
      <c r="D776" s="62">
        <v>0</v>
      </c>
      <c r="E776" s="62">
        <v>0</v>
      </c>
      <c r="F776" s="63">
        <v>0</v>
      </c>
      <c r="G776" s="64">
        <f t="shared" si="625"/>
        <v>24.561566000000003</v>
      </c>
      <c r="H776" s="61">
        <v>7.4860000000000007</v>
      </c>
      <c r="I776" s="61">
        <v>2.1460000000000008</v>
      </c>
      <c r="J776" s="65">
        <f t="shared" si="612"/>
        <v>21.878400000000003</v>
      </c>
      <c r="K776" s="5">
        <f t="shared" si="619"/>
        <v>0.82317866683136409</v>
      </c>
      <c r="L776" s="5">
        <f t="shared" si="590"/>
        <v>-1.6627109916290683E-3</v>
      </c>
      <c r="M776" s="5">
        <f t="shared" si="591"/>
        <v>-1.6556491240420357E-3</v>
      </c>
      <c r="N776" s="5">
        <f t="shared" si="592"/>
        <v>-9.4999999999991758E-3</v>
      </c>
      <c r="O776" s="5">
        <f t="shared" si="593"/>
        <v>-8.0999999999988859E-3</v>
      </c>
      <c r="P776" s="9">
        <f t="shared" si="594"/>
        <v>5.3020769423099328</v>
      </c>
      <c r="Q776" s="9"/>
      <c r="R776" s="5"/>
      <c r="S776" s="8"/>
      <c r="T776" s="10"/>
      <c r="U776" s="8"/>
    </row>
    <row r="777" spans="1:22">
      <c r="A777" s="60">
        <f t="shared" si="631"/>
        <v>7711</v>
      </c>
      <c r="B777" s="60">
        <f t="shared" si="631"/>
        <v>3391</v>
      </c>
      <c r="C777" s="61">
        <f t="shared" si="611"/>
        <v>2.2739604836331466</v>
      </c>
      <c r="D777" s="62">
        <v>0</v>
      </c>
      <c r="E777" s="62">
        <v>0</v>
      </c>
      <c r="F777" s="63">
        <v>0</v>
      </c>
      <c r="G777" s="64">
        <f t="shared" si="625"/>
        <v>24.534989900000006</v>
      </c>
      <c r="H777" s="61">
        <v>7.4779000000000018</v>
      </c>
      <c r="I777" s="61">
        <v>2.1379000000000019</v>
      </c>
      <c r="J777" s="65">
        <f t="shared" si="612"/>
        <v>21.875900000000001</v>
      </c>
      <c r="K777" s="5">
        <f t="shared" si="619"/>
        <v>0.82152301770732206</v>
      </c>
      <c r="L777" s="5">
        <f t="shared" si="590"/>
        <v>-1.6556491240420357E-3</v>
      </c>
      <c r="M777" s="5">
        <f t="shared" si="591"/>
        <v>-1.6486344057017321E-3</v>
      </c>
      <c r="N777" s="5">
        <f t="shared" si="592"/>
        <v>-8.0999999999988859E-3</v>
      </c>
      <c r="O777" s="5">
        <f t="shared" si="593"/>
        <v>-6.4000000000028479E-3</v>
      </c>
      <c r="P777" s="9">
        <f t="shared" si="594"/>
        <v>4.3860984136651098</v>
      </c>
      <c r="Q777" s="9"/>
      <c r="R777" s="9"/>
      <c r="U777" s="8"/>
    </row>
    <row r="778" spans="1:22">
      <c r="A778" s="60">
        <f t="shared" si="631"/>
        <v>7721</v>
      </c>
      <c r="B778" s="60">
        <f t="shared" si="631"/>
        <v>3401</v>
      </c>
      <c r="C778" s="61">
        <f t="shared" si="611"/>
        <v>2.2702146427521317</v>
      </c>
      <c r="D778" s="62">
        <v>0</v>
      </c>
      <c r="E778" s="62">
        <v>0</v>
      </c>
      <c r="F778" s="63">
        <v>0</v>
      </c>
      <c r="G778" s="64">
        <f t="shared" si="625"/>
        <v>24.513991499999996</v>
      </c>
      <c r="H778" s="61">
        <v>7.4714999999999989</v>
      </c>
      <c r="I778" s="61">
        <v>2.1314999999999991</v>
      </c>
      <c r="J778" s="65">
        <f t="shared" si="612"/>
        <v>21.864799999999999</v>
      </c>
      <c r="K778" s="5">
        <f t="shared" si="619"/>
        <v>0.81987438330162032</v>
      </c>
      <c r="L778" s="5">
        <f t="shared" si="590"/>
        <v>-1.6486344057017321E-3</v>
      </c>
      <c r="M778" s="5">
        <f t="shared" si="591"/>
        <v>-1.6416663997912417E-3</v>
      </c>
      <c r="N778" s="5">
        <f t="shared" si="592"/>
        <v>-6.4000000000028479E-3</v>
      </c>
      <c r="O778" s="5">
        <f t="shared" si="593"/>
        <v>-9.3999999999994088E-3</v>
      </c>
      <c r="P778" s="9">
        <f t="shared" si="594"/>
        <v>4.8058974424487406</v>
      </c>
      <c r="Q778" s="9"/>
      <c r="R778" s="5"/>
      <c r="S778" s="8"/>
      <c r="T778" s="10"/>
      <c r="U778" s="8"/>
    </row>
    <row r="779" spans="1:22">
      <c r="A779" s="60">
        <f t="shared" si="631"/>
        <v>7731</v>
      </c>
      <c r="B779" s="60">
        <f t="shared" si="631"/>
        <v>3411</v>
      </c>
      <c r="C779" s="61">
        <f t="shared" si="611"/>
        <v>2.2664907651715041</v>
      </c>
      <c r="D779" s="62">
        <v>0</v>
      </c>
      <c r="E779" s="62">
        <v>0</v>
      </c>
      <c r="F779" s="63">
        <v>0</v>
      </c>
      <c r="G779" s="64">
        <f t="shared" si="625"/>
        <v>24.4831501</v>
      </c>
      <c r="H779" s="61">
        <v>7.4620999999999995</v>
      </c>
      <c r="I779" s="61">
        <v>2.1220999999999997</v>
      </c>
      <c r="J779" s="65">
        <f t="shared" si="612"/>
        <v>21.862400000000001</v>
      </c>
      <c r="K779" s="5">
        <f t="shared" si="619"/>
        <v>0.81823271690182908</v>
      </c>
      <c r="L779" s="5">
        <f t="shared" si="590"/>
        <v>-1.6416663997912417E-3</v>
      </c>
      <c r="M779" s="5">
        <f t="shared" si="591"/>
        <v>-1.6347446747202454E-3</v>
      </c>
      <c r="N779" s="5">
        <f t="shared" si="592"/>
        <v>-9.3999999999994088E-3</v>
      </c>
      <c r="O779" s="5">
        <f t="shared" si="593"/>
        <v>-8.1999999999986528E-3</v>
      </c>
      <c r="P779" s="9">
        <f t="shared" si="594"/>
        <v>5.3702317727245497</v>
      </c>
      <c r="Q779" s="9"/>
      <c r="R779" s="5"/>
      <c r="S779" s="8"/>
      <c r="T779" s="10"/>
      <c r="U779" s="8"/>
    </row>
    <row r="780" spans="1:22">
      <c r="A780" s="60">
        <f t="shared" si="631"/>
        <v>7741</v>
      </c>
      <c r="B780" s="60">
        <f t="shared" si="631"/>
        <v>3421</v>
      </c>
      <c r="C780" s="61">
        <f t="shared" si="611"/>
        <v>2.2627886582870507</v>
      </c>
      <c r="D780" s="62">
        <v>0</v>
      </c>
      <c r="E780" s="62">
        <v>0</v>
      </c>
      <c r="F780" s="63">
        <v>0</v>
      </c>
      <c r="G780" s="64">
        <f t="shared" si="625"/>
        <v>24.456245900000003</v>
      </c>
      <c r="H780" s="61">
        <v>7.4539000000000009</v>
      </c>
      <c r="I780" s="61">
        <v>2.113900000000001</v>
      </c>
      <c r="J780" s="65">
        <f t="shared" si="612"/>
        <v>21.856400000000001</v>
      </c>
      <c r="K780" s="5">
        <f t="shared" si="619"/>
        <v>0.81659797222710884</v>
      </c>
      <c r="L780" s="5">
        <f t="shared" si="590"/>
        <v>-1.6347446747202454E-3</v>
      </c>
      <c r="M780" s="5">
        <f t="shared" si="591"/>
        <v>-1.6278688040471945E-3</v>
      </c>
      <c r="N780" s="5">
        <f t="shared" si="592"/>
        <v>-8.1999999999986528E-3</v>
      </c>
      <c r="O780" s="5">
        <f t="shared" si="593"/>
        <v>-1.2800000000002143E-2</v>
      </c>
      <c r="P780" s="9">
        <f t="shared" si="594"/>
        <v>6.4425576361962245</v>
      </c>
      <c r="Q780" s="9"/>
      <c r="R780" s="9"/>
      <c r="U780" s="8"/>
    </row>
    <row r="781" spans="1:22">
      <c r="A781" s="60">
        <f t="shared" si="631"/>
        <v>7751</v>
      </c>
      <c r="B781" s="60">
        <f t="shared" si="631"/>
        <v>3431</v>
      </c>
      <c r="C781" s="61">
        <f t="shared" si="611"/>
        <v>2.2591081317400175</v>
      </c>
      <c r="D781" s="62">
        <v>0</v>
      </c>
      <c r="E781" s="62">
        <v>0</v>
      </c>
      <c r="F781" s="63">
        <v>0</v>
      </c>
      <c r="G781" s="64">
        <f t="shared" si="625"/>
        <v>24.414249099999996</v>
      </c>
      <c r="H781" s="61">
        <v>7.4410999999999987</v>
      </c>
      <c r="I781" s="61">
        <v>2.1010999999999989</v>
      </c>
      <c r="J781" s="65">
        <f t="shared" si="612"/>
        <v>21.843799999999998</v>
      </c>
      <c r="K781" s="5">
        <f t="shared" si="619"/>
        <v>0.81497010342306164</v>
      </c>
      <c r="L781" s="5">
        <f t="shared" si="590"/>
        <v>-1.6278688040471945E-3</v>
      </c>
      <c r="M781" s="5">
        <f t="shared" si="591"/>
        <v>-1.6210383664032602E-3</v>
      </c>
      <c r="N781" s="5">
        <f t="shared" si="592"/>
        <v>-1.2800000000002143E-2</v>
      </c>
      <c r="O781" s="5">
        <f t="shared" si="593"/>
        <v>-1.0999999999999233E-2</v>
      </c>
      <c r="P781" s="9">
        <f t="shared" si="594"/>
        <v>7.3232753486345024</v>
      </c>
      <c r="Q781" s="9"/>
      <c r="R781" s="5"/>
      <c r="S781" s="8"/>
      <c r="T781" s="10"/>
      <c r="U781" s="8"/>
    </row>
    <row r="782" spans="1:22">
      <c r="A782" s="60">
        <f t="shared" si="631"/>
        <v>7761</v>
      </c>
      <c r="B782" s="60">
        <f t="shared" si="631"/>
        <v>3441</v>
      </c>
      <c r="C782" s="61">
        <f t="shared" si="611"/>
        <v>2.2554489973844811</v>
      </c>
      <c r="D782" s="62">
        <v>0</v>
      </c>
      <c r="E782" s="62">
        <v>0</v>
      </c>
      <c r="F782" s="63">
        <v>0</v>
      </c>
      <c r="G782" s="64">
        <f t="shared" si="625"/>
        <v>24.3781581</v>
      </c>
      <c r="H782" s="61">
        <v>7.4300999999999995</v>
      </c>
      <c r="I782" s="61">
        <v>2.0900999999999996</v>
      </c>
      <c r="J782" s="65">
        <f t="shared" si="612"/>
        <v>21.83</v>
      </c>
      <c r="K782" s="5">
        <f t="shared" si="619"/>
        <v>0.81334906505665838</v>
      </c>
      <c r="L782" s="5">
        <f t="shared" si="590"/>
        <v>-1.6210383664032602E-3</v>
      </c>
      <c r="M782" s="5">
        <f t="shared" si="591"/>
        <v>-1.6142529454196142E-3</v>
      </c>
      <c r="N782" s="5">
        <f t="shared" si="592"/>
        <v>-1.0999999999999233E-2</v>
      </c>
      <c r="O782" s="5">
        <f t="shared" si="593"/>
        <v>-6.8999999999981299E-3</v>
      </c>
      <c r="P782" s="9">
        <f t="shared" si="594"/>
        <v>5.5274649801144378</v>
      </c>
      <c r="Q782" s="9"/>
      <c r="R782" s="5"/>
      <c r="S782" s="8"/>
      <c r="T782" s="10"/>
      <c r="U782" s="8"/>
    </row>
    <row r="783" spans="1:22">
      <c r="A783" s="60">
        <f t="shared" si="631"/>
        <v>7771</v>
      </c>
      <c r="B783" s="60">
        <f t="shared" si="631"/>
        <v>3451</v>
      </c>
      <c r="C783" s="61">
        <f t="shared" si="611"/>
        <v>2.2518110692552882</v>
      </c>
      <c r="D783" s="62">
        <v>0</v>
      </c>
      <c r="E783" s="62">
        <v>0</v>
      </c>
      <c r="F783" s="63">
        <v>0</v>
      </c>
      <c r="G783" s="64">
        <f t="shared" si="625"/>
        <v>24.355519200000007</v>
      </c>
      <c r="H783" s="61">
        <v>7.4232000000000014</v>
      </c>
      <c r="I783" s="61">
        <v>2.0832000000000015</v>
      </c>
      <c r="J783" s="65">
        <f t="shared" si="612"/>
        <v>21.832700000000003</v>
      </c>
      <c r="K783" s="5">
        <f t="shared" si="619"/>
        <v>0.81173481211123877</v>
      </c>
      <c r="L783" s="5">
        <f t="shared" si="590"/>
        <v>-1.6142529454196142E-3</v>
      </c>
      <c r="M783" s="5">
        <f t="shared" si="591"/>
        <v>-1.6075121296528216E-3</v>
      </c>
      <c r="N783" s="5">
        <f t="shared" si="592"/>
        <v>-6.8999999999981299E-3</v>
      </c>
      <c r="O783" s="5">
        <f t="shared" si="593"/>
        <v>-8.2000000000022055E-3</v>
      </c>
      <c r="P783" s="9">
        <f t="shared" si="594"/>
        <v>4.6886013688271992</v>
      </c>
      <c r="Q783" s="9"/>
      <c r="R783" s="5">
        <f t="shared" ref="R783" si="632">K791-K783</f>
        <v>-1.2675016841369513E-2</v>
      </c>
      <c r="S783" s="8">
        <f t="shared" ref="S783" si="633">K799-K791</f>
        <v>-1.2265406464007311E-2</v>
      </c>
      <c r="T783" s="10">
        <f t="shared" ref="T783" si="634">I791-I783</f>
        <v>-7.0299999999999585E-2</v>
      </c>
      <c r="U783" s="8">
        <f t="shared" ref="U783" si="635">I799-I791</f>
        <v>-5.9400000000000119E-2</v>
      </c>
      <c r="V783">
        <f t="shared" ref="V783" si="636">(((T783/R783)*S783)+((U783/S783)*R783))/(R783+S783)</f>
        <v>5.1888396598463089</v>
      </c>
    </row>
    <row r="784" spans="1:22">
      <c r="A784" s="60">
        <f t="shared" si="631"/>
        <v>7781</v>
      </c>
      <c r="B784" s="60">
        <f t="shared" si="631"/>
        <v>3461</v>
      </c>
      <c r="C784" s="61">
        <f t="shared" si="611"/>
        <v>2.2481941635365503</v>
      </c>
      <c r="D784" s="62">
        <v>0</v>
      </c>
      <c r="E784" s="62">
        <v>0</v>
      </c>
      <c r="F784" s="63">
        <v>0</v>
      </c>
      <c r="G784" s="64">
        <f t="shared" si="625"/>
        <v>24.328614999999999</v>
      </c>
      <c r="H784" s="61">
        <v>7.4149999999999991</v>
      </c>
      <c r="I784" s="61">
        <v>2.0749999999999993</v>
      </c>
      <c r="J784" s="65">
        <f t="shared" si="612"/>
        <v>21.830199999999998</v>
      </c>
      <c r="K784" s="5">
        <f t="shared" si="619"/>
        <v>0.81012729998158595</v>
      </c>
      <c r="L784" s="5">
        <f t="shared" si="590"/>
        <v>-1.6075121296528216E-3</v>
      </c>
      <c r="M784" s="5">
        <f t="shared" si="591"/>
        <v>-1.6008155125141199E-3</v>
      </c>
      <c r="N784" s="5">
        <f t="shared" si="592"/>
        <v>-8.2000000000022055E-3</v>
      </c>
      <c r="O784" s="5">
        <f t="shared" si="593"/>
        <v>-8.6999999999974875E-3</v>
      </c>
      <c r="P784" s="9">
        <f t="shared" si="594"/>
        <v>5.2682382882712462</v>
      </c>
      <c r="Q784" s="9"/>
      <c r="R784" s="5"/>
      <c r="S784" s="8"/>
      <c r="T784" s="10"/>
      <c r="U784" s="8"/>
    </row>
    <row r="785" spans="1:22">
      <c r="A785" s="60">
        <f t="shared" si="631"/>
        <v>7791</v>
      </c>
      <c r="B785" s="60">
        <f t="shared" si="631"/>
        <v>3471</v>
      </c>
      <c r="C785" s="61">
        <f t="shared" si="611"/>
        <v>2.2445980985306826</v>
      </c>
      <c r="D785" s="62">
        <v>0</v>
      </c>
      <c r="E785" s="62">
        <v>0</v>
      </c>
      <c r="F785" s="63">
        <v>0</v>
      </c>
      <c r="G785" s="64">
        <f t="shared" si="625"/>
        <v>24.300070300000005</v>
      </c>
      <c r="H785" s="61">
        <v>7.4063000000000017</v>
      </c>
      <c r="I785" s="61">
        <v>2.0663000000000018</v>
      </c>
      <c r="J785" s="65">
        <f t="shared" si="612"/>
        <v>21.823700000000002</v>
      </c>
      <c r="K785" s="5">
        <f t="shared" si="619"/>
        <v>0.80852648446907183</v>
      </c>
      <c r="L785" s="5">
        <f t="shared" si="590"/>
        <v>-1.6008155125141199E-3</v>
      </c>
      <c r="M785" s="5">
        <f t="shared" si="591"/>
        <v>-1.5941626921975871E-3</v>
      </c>
      <c r="N785" s="5">
        <f t="shared" si="592"/>
        <v>-8.6999999999974875E-3</v>
      </c>
      <c r="O785" s="5">
        <f t="shared" si="593"/>
        <v>-7.3000000000007503E-3</v>
      </c>
      <c r="P785" s="9">
        <f t="shared" si="594"/>
        <v>5.0060774536701462</v>
      </c>
      <c r="Q785" s="9"/>
      <c r="R785" s="9"/>
      <c r="U785" s="8"/>
    </row>
    <row r="786" spans="1:22">
      <c r="A786" s="60">
        <f t="shared" si="631"/>
        <v>7801</v>
      </c>
      <c r="B786" s="60">
        <f t="shared" si="631"/>
        <v>3481</v>
      </c>
      <c r="C786" s="61">
        <f t="shared" si="611"/>
        <v>2.2410226946279805</v>
      </c>
      <c r="D786" s="62">
        <v>0</v>
      </c>
      <c r="E786" s="62">
        <v>0</v>
      </c>
      <c r="F786" s="63">
        <v>0</v>
      </c>
      <c r="G786" s="64">
        <f t="shared" si="625"/>
        <v>24.276119000000005</v>
      </c>
      <c r="H786" s="61">
        <v>7.3990000000000009</v>
      </c>
      <c r="I786" s="61">
        <v>2.0590000000000011</v>
      </c>
      <c r="J786" s="65">
        <f t="shared" si="612"/>
        <v>21.811</v>
      </c>
      <c r="K786" s="5">
        <f t="shared" si="619"/>
        <v>0.80693232177687424</v>
      </c>
      <c r="L786" s="5">
        <f t="shared" si="590"/>
        <v>-1.5941626921975871E-3</v>
      </c>
      <c r="M786" s="5">
        <f t="shared" si="591"/>
        <v>-1.5875532716128626E-3</v>
      </c>
      <c r="N786" s="5">
        <f t="shared" si="592"/>
        <v>-7.3000000000007503E-3</v>
      </c>
      <c r="O786" s="5">
        <f t="shared" si="593"/>
        <v>-9.3999999999994088E-3</v>
      </c>
      <c r="P786" s="9">
        <f t="shared" si="594"/>
        <v>5.251527500401644</v>
      </c>
      <c r="Q786" s="9"/>
      <c r="R786" s="5"/>
      <c r="S786" s="8"/>
      <c r="T786" s="10"/>
      <c r="U786" s="8"/>
    </row>
    <row r="787" spans="1:22">
      <c r="A787" s="60">
        <f t="shared" si="631"/>
        <v>7811</v>
      </c>
      <c r="B787" s="60">
        <f t="shared" si="631"/>
        <v>3491</v>
      </c>
      <c r="C787" s="61">
        <f t="shared" si="611"/>
        <v>2.2374677742767117</v>
      </c>
      <c r="D787" s="62">
        <v>0</v>
      </c>
      <c r="E787" s="62">
        <v>0</v>
      </c>
      <c r="F787" s="63">
        <v>0</v>
      </c>
      <c r="G787" s="64">
        <f t="shared" si="625"/>
        <v>24.245277600000005</v>
      </c>
      <c r="H787" s="61">
        <v>7.3896000000000015</v>
      </c>
      <c r="I787" s="61">
        <v>2.0496000000000016</v>
      </c>
      <c r="J787" s="65">
        <f t="shared" si="612"/>
        <v>21.816100000000002</v>
      </c>
      <c r="K787" s="5">
        <f t="shared" si="619"/>
        <v>0.80534476850526138</v>
      </c>
      <c r="L787" s="5">
        <f t="shared" si="590"/>
        <v>-1.5875532716128626E-3</v>
      </c>
      <c r="M787" s="5">
        <f t="shared" si="591"/>
        <v>-1.5809868583155362E-3</v>
      </c>
      <c r="N787" s="5">
        <f t="shared" si="592"/>
        <v>-9.3999999999994088E-3</v>
      </c>
      <c r="O787" s="5">
        <f t="shared" si="593"/>
        <v>-1.0600000000000165E-2</v>
      </c>
      <c r="P787" s="9">
        <f t="shared" si="594"/>
        <v>6.3136790759628534</v>
      </c>
      <c r="Q787" s="9"/>
      <c r="R787" s="5"/>
      <c r="S787" s="8"/>
      <c r="T787" s="10"/>
      <c r="U787" s="8"/>
    </row>
    <row r="788" spans="1:22">
      <c r="A788" s="60">
        <f t="shared" si="631"/>
        <v>7821</v>
      </c>
      <c r="B788" s="60">
        <f t="shared" si="631"/>
        <v>3501</v>
      </c>
      <c r="C788" s="61">
        <f t="shared" si="611"/>
        <v>2.2339331619537277</v>
      </c>
      <c r="D788" s="62">
        <v>0</v>
      </c>
      <c r="E788" s="62">
        <v>0</v>
      </c>
      <c r="F788" s="63">
        <v>0</v>
      </c>
      <c r="G788" s="64">
        <f t="shared" si="625"/>
        <v>24.210499000000006</v>
      </c>
      <c r="H788" s="61">
        <v>7.3790000000000013</v>
      </c>
      <c r="I788" s="61">
        <v>2.0390000000000015</v>
      </c>
      <c r="J788" s="65">
        <f t="shared" si="612"/>
        <v>21.797600000000003</v>
      </c>
      <c r="K788" s="5">
        <f t="shared" si="619"/>
        <v>0.80376378164694584</v>
      </c>
      <c r="L788" s="5">
        <f t="shared" si="590"/>
        <v>-1.5809868583155362E-3</v>
      </c>
      <c r="M788" s="5">
        <f t="shared" si="591"/>
        <v>-1.5744630644404234E-3</v>
      </c>
      <c r="N788" s="5">
        <f t="shared" si="592"/>
        <v>-1.0600000000000165E-2</v>
      </c>
      <c r="O788" s="5">
        <f t="shared" si="593"/>
        <v>-5.1000000000023249E-3</v>
      </c>
      <c r="P788" s="9">
        <f t="shared" si="594"/>
        <v>4.9683539110748569</v>
      </c>
      <c r="Q788" s="9"/>
      <c r="R788" s="9"/>
      <c r="U788" s="8"/>
    </row>
    <row r="789" spans="1:22">
      <c r="A789" s="60">
        <f t="shared" si="631"/>
        <v>7831</v>
      </c>
      <c r="B789" s="60">
        <f t="shared" si="631"/>
        <v>3511</v>
      </c>
      <c r="C789" s="61">
        <f t="shared" si="611"/>
        <v>2.2304186841355738</v>
      </c>
      <c r="D789" s="62">
        <v>0</v>
      </c>
      <c r="E789" s="62">
        <v>0</v>
      </c>
      <c r="F789" s="63">
        <v>0</v>
      </c>
      <c r="G789" s="64">
        <f t="shared" si="625"/>
        <v>24.193765899999999</v>
      </c>
      <c r="H789" s="61">
        <v>7.373899999999999</v>
      </c>
      <c r="I789" s="61">
        <v>2.0338999999999992</v>
      </c>
      <c r="J789" s="65">
        <f t="shared" si="612"/>
        <v>21.796199999999999</v>
      </c>
      <c r="K789" s="5">
        <f t="shared" si="619"/>
        <v>0.80218931858250542</v>
      </c>
      <c r="L789" s="5">
        <f t="shared" si="590"/>
        <v>-1.5744630644404234E-3</v>
      </c>
      <c r="M789" s="5">
        <f t="shared" si="591"/>
        <v>-1.5679815066359515E-3</v>
      </c>
      <c r="N789" s="5">
        <f t="shared" si="592"/>
        <v>-5.1000000000023249E-3</v>
      </c>
      <c r="O789" s="5">
        <f t="shared" si="593"/>
        <v>-1.2999999999998124E-2</v>
      </c>
      <c r="P789" s="9">
        <f t="shared" si="594"/>
        <v>5.7702666093285737</v>
      </c>
      <c r="Q789" s="9"/>
      <c r="R789" s="5"/>
      <c r="S789" s="8"/>
      <c r="T789" s="10"/>
      <c r="U789" s="8"/>
    </row>
    <row r="790" spans="1:22">
      <c r="A790" s="60">
        <f t="shared" si="631"/>
        <v>7841</v>
      </c>
      <c r="B790" s="60">
        <f t="shared" si="631"/>
        <v>3521</v>
      </c>
      <c r="C790" s="61">
        <f t="shared" si="611"/>
        <v>2.2269241692700938</v>
      </c>
      <c r="D790" s="62">
        <v>0</v>
      </c>
      <c r="E790" s="62">
        <v>0</v>
      </c>
      <c r="F790" s="63">
        <v>0</v>
      </c>
      <c r="G790" s="64">
        <f t="shared" si="625"/>
        <v>24.151112900000005</v>
      </c>
      <c r="H790" s="61">
        <v>7.3609000000000009</v>
      </c>
      <c r="I790" s="61">
        <v>2.020900000000001</v>
      </c>
      <c r="J790" s="65">
        <f t="shared" si="612"/>
        <v>21.789200000000001</v>
      </c>
      <c r="K790" s="5">
        <f t="shared" si="619"/>
        <v>0.80062133707586947</v>
      </c>
      <c r="L790" s="5">
        <f t="shared" si="590"/>
        <v>-1.5679815066359515E-3</v>
      </c>
      <c r="M790" s="5">
        <f t="shared" si="591"/>
        <v>-1.5615418060002106E-3</v>
      </c>
      <c r="N790" s="5">
        <f t="shared" si="592"/>
        <v>-1.2999999999998124E-2</v>
      </c>
      <c r="O790" s="5">
        <f t="shared" si="593"/>
        <v>-7.9999999999991189E-3</v>
      </c>
      <c r="P790" s="9">
        <f t="shared" si="594"/>
        <v>6.703768720786174</v>
      </c>
      <c r="Q790" s="9"/>
      <c r="R790" s="5"/>
      <c r="S790" s="8"/>
      <c r="T790" s="10"/>
      <c r="U790" s="8"/>
    </row>
    <row r="791" spans="1:22">
      <c r="A791" s="60">
        <f t="shared" si="631"/>
        <v>7851</v>
      </c>
      <c r="B791" s="60">
        <f t="shared" si="631"/>
        <v>3531</v>
      </c>
      <c r="C791" s="61">
        <f t="shared" si="611"/>
        <v>2.2234494477485134</v>
      </c>
      <c r="D791" s="62">
        <v>0</v>
      </c>
      <c r="E791" s="62">
        <v>0</v>
      </c>
      <c r="F791" s="63">
        <v>0</v>
      </c>
      <c r="G791" s="64">
        <f t="shared" si="625"/>
        <v>24.124864900000006</v>
      </c>
      <c r="H791" s="61">
        <v>7.3529000000000018</v>
      </c>
      <c r="I791" s="61">
        <v>2.0129000000000019</v>
      </c>
      <c r="J791" s="65">
        <f t="shared" si="612"/>
        <v>21.777600000000003</v>
      </c>
      <c r="K791" s="5">
        <f t="shared" si="619"/>
        <v>0.79905979526986926</v>
      </c>
      <c r="L791" s="5">
        <f t="shared" si="590"/>
        <v>-1.5615418060002106E-3</v>
      </c>
      <c r="M791" s="5">
        <f t="shared" si="591"/>
        <v>-1.5551435880164499E-3</v>
      </c>
      <c r="N791" s="5">
        <f t="shared" si="592"/>
        <v>-7.9999999999991189E-3</v>
      </c>
      <c r="O791" s="5">
        <f t="shared" si="593"/>
        <v>-7.2000000000009834E-3</v>
      </c>
      <c r="P791" s="9">
        <f t="shared" si="594"/>
        <v>4.8759632607240437</v>
      </c>
      <c r="Q791" s="9"/>
      <c r="R791" s="5">
        <f t="shared" ref="R791" si="637">K799-K791</f>
        <v>-1.2265406464007311E-2</v>
      </c>
      <c r="S791" s="8">
        <f t="shared" ref="S791" si="638">K807-K799</f>
        <v>-1.1876215620743813E-2</v>
      </c>
      <c r="T791" s="10">
        <f t="shared" ref="T791" si="639">I799-I791</f>
        <v>-5.9400000000000119E-2</v>
      </c>
      <c r="U791" s="8">
        <f t="shared" ref="U791" si="640">I807-I799</f>
        <v>-4.2000000000001592E-2</v>
      </c>
      <c r="V791">
        <f t="shared" ref="V791" si="641">(((T791/R791)*S791)+((U791/S791)*R791))/(R791+S791)</f>
        <v>4.1791540486597976</v>
      </c>
    </row>
    <row r="792" spans="1:22">
      <c r="A792" s="60">
        <f t="shared" ref="A792:B807" si="642">A791+10</f>
        <v>7861</v>
      </c>
      <c r="B792" s="60">
        <f t="shared" si="642"/>
        <v>3541</v>
      </c>
      <c r="C792" s="61">
        <f t="shared" si="611"/>
        <v>2.2199943518780008</v>
      </c>
      <c r="D792" s="62">
        <v>0</v>
      </c>
      <c r="E792" s="62">
        <v>0</v>
      </c>
      <c r="F792" s="63">
        <v>0</v>
      </c>
      <c r="G792" s="64">
        <f t="shared" si="625"/>
        <v>24.101241700000003</v>
      </c>
      <c r="H792" s="61">
        <v>7.3457000000000008</v>
      </c>
      <c r="I792" s="61">
        <v>2.0057000000000009</v>
      </c>
      <c r="J792" s="65">
        <f t="shared" si="612"/>
        <v>21.780200000000001</v>
      </c>
      <c r="K792" s="5">
        <f t="shared" si="619"/>
        <v>0.79750465168185281</v>
      </c>
      <c r="L792" s="5">
        <f t="shared" si="590"/>
        <v>-1.5551435880164499E-3</v>
      </c>
      <c r="M792" s="5">
        <f t="shared" si="591"/>
        <v>-1.5487864824904607E-3</v>
      </c>
      <c r="N792" s="5">
        <f t="shared" si="592"/>
        <v>-7.2000000000009834E-3</v>
      </c>
      <c r="O792" s="5">
        <f t="shared" si="593"/>
        <v>-9.2999999999996419E-3</v>
      </c>
      <c r="P792" s="9">
        <f t="shared" si="594"/>
        <v>5.3186573254799807</v>
      </c>
      <c r="Q792" s="9"/>
      <c r="R792" s="5"/>
      <c r="S792" s="8"/>
      <c r="T792" s="10"/>
      <c r="U792" s="8"/>
    </row>
    <row r="793" spans="1:22">
      <c r="A793" s="60">
        <f t="shared" si="642"/>
        <v>7871</v>
      </c>
      <c r="B793" s="60">
        <f t="shared" si="642"/>
        <v>3551</v>
      </c>
      <c r="C793" s="61">
        <f t="shared" si="611"/>
        <v>2.2165587158546889</v>
      </c>
      <c r="D793" s="62">
        <v>0</v>
      </c>
      <c r="E793" s="62">
        <v>0</v>
      </c>
      <c r="F793" s="63">
        <v>0</v>
      </c>
      <c r="G793" s="64">
        <f t="shared" si="625"/>
        <v>24.070728400000004</v>
      </c>
      <c r="H793" s="61">
        <v>7.3364000000000011</v>
      </c>
      <c r="I793" s="61">
        <v>1.9964000000000013</v>
      </c>
      <c r="J793" s="65">
        <f t="shared" si="612"/>
        <v>21.775700000000001</v>
      </c>
      <c r="K793" s="5">
        <f t="shared" si="619"/>
        <v>0.79595586519936234</v>
      </c>
      <c r="L793" s="5">
        <f t="shared" si="590"/>
        <v>-1.5487864824904607E-3</v>
      </c>
      <c r="M793" s="5">
        <f t="shared" si="591"/>
        <v>-1.5424701234905136E-3</v>
      </c>
      <c r="N793" s="5">
        <f t="shared" si="592"/>
        <v>-9.2999999999996419E-3</v>
      </c>
      <c r="O793" s="5">
        <f t="shared" si="593"/>
        <v>-8.8000000000008072E-3</v>
      </c>
      <c r="P793" s="9">
        <f t="shared" si="594"/>
        <v>5.8546119388293993</v>
      </c>
      <c r="Q793" s="9"/>
      <c r="R793" s="9"/>
      <c r="U793" s="8"/>
    </row>
    <row r="794" spans="1:22">
      <c r="A794" s="60">
        <f t="shared" si="642"/>
        <v>7881</v>
      </c>
      <c r="B794" s="60">
        <f t="shared" si="642"/>
        <v>3561</v>
      </c>
      <c r="C794" s="61">
        <f t="shared" si="611"/>
        <v>2.2131423757371524</v>
      </c>
      <c r="D794" s="62">
        <v>0</v>
      </c>
      <c r="E794" s="62">
        <v>0</v>
      </c>
      <c r="F794" s="63">
        <v>0</v>
      </c>
      <c r="G794" s="64">
        <f t="shared" si="625"/>
        <v>24.041855600000002</v>
      </c>
      <c r="H794" s="61">
        <v>7.3276000000000003</v>
      </c>
      <c r="I794" s="61">
        <v>1.9876000000000005</v>
      </c>
      <c r="J794" s="65">
        <f t="shared" si="612"/>
        <v>21.774899999999999</v>
      </c>
      <c r="K794" s="5">
        <f t="shared" si="619"/>
        <v>0.79441339507587183</v>
      </c>
      <c r="L794" s="5">
        <f t="shared" si="590"/>
        <v>-1.5424701234905136E-3</v>
      </c>
      <c r="M794" s="5">
        <f t="shared" si="591"/>
        <v>-1.5361941492852971E-3</v>
      </c>
      <c r="N794" s="5">
        <f t="shared" si="592"/>
        <v>-8.8000000000008072E-3</v>
      </c>
      <c r="O794" s="5">
        <f t="shared" si="593"/>
        <v>-8.3000000000019725E-3</v>
      </c>
      <c r="P794" s="9">
        <f t="shared" si="594"/>
        <v>5.5537408635565377</v>
      </c>
      <c r="Q794" s="9"/>
      <c r="R794" s="5"/>
      <c r="S794" s="8"/>
      <c r="T794" s="10"/>
      <c r="U794" s="8"/>
    </row>
    <row r="795" spans="1:22">
      <c r="A795" s="60">
        <f t="shared" si="642"/>
        <v>7891</v>
      </c>
      <c r="B795" s="60">
        <f t="shared" si="642"/>
        <v>3571</v>
      </c>
      <c r="C795" s="61">
        <f t="shared" si="611"/>
        <v>2.2097451694203305</v>
      </c>
      <c r="D795" s="62">
        <v>0</v>
      </c>
      <c r="E795" s="62">
        <v>0</v>
      </c>
      <c r="F795" s="63">
        <v>0</v>
      </c>
      <c r="G795" s="64">
        <f t="shared" si="625"/>
        <v>24.014623299999997</v>
      </c>
      <c r="H795" s="61">
        <v>7.3192999999999984</v>
      </c>
      <c r="I795" s="61">
        <v>1.9792999999999985</v>
      </c>
      <c r="J795" s="65">
        <f t="shared" si="612"/>
        <v>21.765000000000001</v>
      </c>
      <c r="K795" s="5">
        <f t="shared" si="619"/>
        <v>0.79287720092658653</v>
      </c>
      <c r="L795" s="5">
        <f t="shared" si="590"/>
        <v>-1.5361941492852971E-3</v>
      </c>
      <c r="M795" s="5">
        <f t="shared" si="591"/>
        <v>-1.5299582022858527E-3</v>
      </c>
      <c r="N795" s="5">
        <f t="shared" si="592"/>
        <v>-8.3000000000019725E-3</v>
      </c>
      <c r="O795" s="5">
        <f t="shared" si="593"/>
        <v>-2.3999999999979593E-3</v>
      </c>
      <c r="P795" s="9">
        <f t="shared" si="594"/>
        <v>3.4819175078205609</v>
      </c>
      <c r="Q795" s="9"/>
      <c r="R795" s="5"/>
      <c r="S795" s="8"/>
      <c r="T795" s="10"/>
      <c r="U795" s="8"/>
    </row>
    <row r="796" spans="1:22">
      <c r="A796" s="60">
        <f t="shared" si="642"/>
        <v>7901</v>
      </c>
      <c r="B796" s="60">
        <f t="shared" si="642"/>
        <v>3581</v>
      </c>
      <c r="C796" s="61">
        <f t="shared" si="611"/>
        <v>2.2063669366098857</v>
      </c>
      <c r="D796" s="62">
        <v>0</v>
      </c>
      <c r="E796" s="62">
        <v>0</v>
      </c>
      <c r="F796" s="63">
        <v>0</v>
      </c>
      <c r="G796" s="64">
        <f t="shared" si="625"/>
        <v>24.006748900000002</v>
      </c>
      <c r="H796" s="61">
        <v>7.3169000000000004</v>
      </c>
      <c r="I796" s="61">
        <v>1.9769000000000005</v>
      </c>
      <c r="J796" s="65">
        <f t="shared" si="612"/>
        <v>21.765800000000002</v>
      </c>
      <c r="K796" s="5">
        <f t="shared" si="619"/>
        <v>0.79134724272430068</v>
      </c>
      <c r="L796" s="5">
        <f t="shared" si="590"/>
        <v>-1.5299582022858527E-3</v>
      </c>
      <c r="M796" s="5">
        <f t="shared" si="591"/>
        <v>-1.5237619289871773E-3</v>
      </c>
      <c r="N796" s="5">
        <f t="shared" si="592"/>
        <v>-2.3999999999979593E-3</v>
      </c>
      <c r="O796" s="5">
        <f t="shared" si="593"/>
        <v>-1.0200000000001097E-2</v>
      </c>
      <c r="P796" s="9">
        <f t="shared" si="594"/>
        <v>4.136514528826754</v>
      </c>
      <c r="Q796" s="9"/>
      <c r="R796" s="9"/>
      <c r="U796" s="8"/>
    </row>
    <row r="797" spans="1:22">
      <c r="A797" s="60">
        <f t="shared" si="642"/>
        <v>7911</v>
      </c>
      <c r="B797" s="60">
        <f t="shared" si="642"/>
        <v>3591</v>
      </c>
      <c r="C797" s="61">
        <f t="shared" si="611"/>
        <v>2.2030075187969924</v>
      </c>
      <c r="D797" s="62">
        <v>0</v>
      </c>
      <c r="E797" s="62">
        <v>0</v>
      </c>
      <c r="F797" s="63">
        <v>0</v>
      </c>
      <c r="G797" s="64">
        <f t="shared" si="625"/>
        <v>23.973282699999999</v>
      </c>
      <c r="H797" s="61">
        <v>7.3066999999999993</v>
      </c>
      <c r="I797" s="61">
        <v>1.9666999999999994</v>
      </c>
      <c r="J797" s="65">
        <f t="shared" si="612"/>
        <v>21.759399999999999</v>
      </c>
      <c r="K797" s="5">
        <f t="shared" si="619"/>
        <v>0.7898234807953135</v>
      </c>
      <c r="L797" s="5">
        <f t="shared" si="590"/>
        <v>-1.5237619289871773E-3</v>
      </c>
      <c r="M797" s="5">
        <f t="shared" si="591"/>
        <v>-1.5176049799090485E-3</v>
      </c>
      <c r="N797" s="5">
        <f t="shared" si="592"/>
        <v>-1.0200000000001097E-2</v>
      </c>
      <c r="O797" s="5">
        <f t="shared" si="593"/>
        <v>-8.4999999999979536E-3</v>
      </c>
      <c r="P797" s="9">
        <f t="shared" si="594"/>
        <v>6.1463384190629116</v>
      </c>
      <c r="Q797" s="9"/>
      <c r="R797" s="5"/>
      <c r="S797" s="8"/>
      <c r="T797" s="10"/>
      <c r="U797" s="8"/>
    </row>
    <row r="798" spans="1:22">
      <c r="A798" s="60">
        <f t="shared" si="642"/>
        <v>7921</v>
      </c>
      <c r="B798" s="60">
        <f t="shared" si="642"/>
        <v>3601</v>
      </c>
      <c r="C798" s="61">
        <f t="shared" si="611"/>
        <v>2.1996667592335464</v>
      </c>
      <c r="D798" s="62">
        <v>0</v>
      </c>
      <c r="E798" s="62">
        <v>0</v>
      </c>
      <c r="F798" s="63">
        <v>0</v>
      </c>
      <c r="G798" s="64">
        <f t="shared" si="625"/>
        <v>23.945394200000006</v>
      </c>
      <c r="H798" s="61">
        <v>7.2982000000000014</v>
      </c>
      <c r="I798" s="61">
        <v>1.9582000000000015</v>
      </c>
      <c r="J798" s="65">
        <f t="shared" si="612"/>
        <v>21.750700000000002</v>
      </c>
      <c r="K798" s="5">
        <f t="shared" si="619"/>
        <v>0.78830587581540446</v>
      </c>
      <c r="L798" s="5">
        <f t="shared" si="590"/>
        <v>-1.5176049799090485E-3</v>
      </c>
      <c r="M798" s="5">
        <f t="shared" si="591"/>
        <v>-1.5114870095425115E-3</v>
      </c>
      <c r="N798" s="5">
        <f t="shared" si="592"/>
        <v>-8.4999999999979536E-3</v>
      </c>
      <c r="O798" s="5">
        <f t="shared" si="593"/>
        <v>-4.6999999999997044E-3</v>
      </c>
      <c r="P798" s="9">
        <f t="shared" si="594"/>
        <v>4.3527095492901093</v>
      </c>
      <c r="Q798" s="9"/>
      <c r="R798" s="5"/>
      <c r="S798" s="8"/>
      <c r="T798" s="10"/>
      <c r="U798" s="8"/>
    </row>
    <row r="799" spans="1:22">
      <c r="A799" s="60">
        <f t="shared" si="642"/>
        <v>7931</v>
      </c>
      <c r="B799" s="60">
        <f t="shared" si="642"/>
        <v>3611</v>
      </c>
      <c r="C799" s="61">
        <f t="shared" si="611"/>
        <v>2.1963445029077819</v>
      </c>
      <c r="D799" s="62">
        <v>0</v>
      </c>
      <c r="E799" s="62">
        <v>0</v>
      </c>
      <c r="F799" s="63">
        <v>0</v>
      </c>
      <c r="G799" s="64">
        <f t="shared" si="625"/>
        <v>23.929973500000006</v>
      </c>
      <c r="H799" s="61">
        <v>7.2935000000000016</v>
      </c>
      <c r="I799" s="61">
        <v>1.9535000000000018</v>
      </c>
      <c r="J799" s="65">
        <f t="shared" si="612"/>
        <v>21.755500000000001</v>
      </c>
      <c r="K799" s="5">
        <f t="shared" si="619"/>
        <v>0.78679438880586194</v>
      </c>
      <c r="L799" s="5">
        <f t="shared" ref="L799:L850" si="643">K799-K798</f>
        <v>-1.5114870095425115E-3</v>
      </c>
      <c r="M799" s="5">
        <f t="shared" ref="M799:M850" si="644">K800-K799</f>
        <v>-1.5054076762921476E-3</v>
      </c>
      <c r="N799" s="5">
        <f t="shared" ref="N799:N850" si="645">I799-I798</f>
        <v>-4.6999999999997044E-3</v>
      </c>
      <c r="O799" s="5">
        <f t="shared" ref="O799:O850" si="646">I800-I799</f>
        <v>-9.6000000000024954E-3</v>
      </c>
      <c r="P799" s="9">
        <f t="shared" ref="P799:P850" si="647">(((N799/L799)*M799)+((O799/M799)*L799))/(L799+M799)</f>
        <v>4.7465575198725984</v>
      </c>
      <c r="Q799" s="9"/>
      <c r="R799" s="5">
        <f t="shared" ref="R799" si="648">K807-K799</f>
        <v>-1.1876215620743813E-2</v>
      </c>
      <c r="S799" s="8">
        <f t="shared" ref="S799" si="649">K815-K807</f>
        <v>-1.1506058635635696E-2</v>
      </c>
      <c r="T799" s="10">
        <f t="shared" ref="T799" si="650">I807-I799</f>
        <v>-4.2000000000001592E-2</v>
      </c>
      <c r="U799" s="8">
        <f t="shared" ref="U799" si="651">I815-I807</f>
        <v>-3.0400000000000205E-2</v>
      </c>
      <c r="V799">
        <f t="shared" ref="V799" si="652">(((T799/R799)*S799)+((U799/S799)*R799))/(R799+S799)</f>
        <v>3.0822037714252937</v>
      </c>
    </row>
    <row r="800" spans="1:22">
      <c r="A800" s="60">
        <f t="shared" si="642"/>
        <v>7941</v>
      </c>
      <c r="B800" s="60">
        <f t="shared" si="642"/>
        <v>3621</v>
      </c>
      <c r="C800" s="61">
        <f t="shared" si="611"/>
        <v>2.1930405965202984</v>
      </c>
      <c r="D800" s="62">
        <v>0</v>
      </c>
      <c r="E800" s="62">
        <v>0</v>
      </c>
      <c r="F800" s="63">
        <v>0</v>
      </c>
      <c r="G800" s="64">
        <f t="shared" si="625"/>
        <v>23.898475899999998</v>
      </c>
      <c r="H800" s="61">
        <v>7.2838999999999992</v>
      </c>
      <c r="I800" s="61">
        <v>1.9438999999999993</v>
      </c>
      <c r="J800" s="65">
        <f t="shared" si="612"/>
        <v>21.745899999999999</v>
      </c>
      <c r="K800" s="5">
        <f t="shared" si="619"/>
        <v>0.7852889811295698</v>
      </c>
      <c r="L800" s="5">
        <f t="shared" si="643"/>
        <v>-1.5054076762921476E-3</v>
      </c>
      <c r="M800" s="5">
        <f t="shared" si="644"/>
        <v>-1.4993666424221175E-3</v>
      </c>
      <c r="N800" s="5">
        <f t="shared" si="645"/>
        <v>-9.6000000000024954E-3</v>
      </c>
      <c r="O800" s="5">
        <f t="shared" si="646"/>
        <v>-2.7000000000008129E-3</v>
      </c>
      <c r="P800" s="9">
        <f t="shared" si="647"/>
        <v>4.0842850139050606</v>
      </c>
      <c r="Q800" s="9"/>
      <c r="R800" s="5"/>
      <c r="S800" s="8"/>
      <c r="T800" s="10"/>
      <c r="U800" s="8"/>
    </row>
    <row r="801" spans="1:22">
      <c r="A801" s="60">
        <f t="shared" si="642"/>
        <v>7951</v>
      </c>
      <c r="B801" s="60">
        <f t="shared" si="642"/>
        <v>3631</v>
      </c>
      <c r="C801" s="61">
        <f t="shared" si="611"/>
        <v>2.1897548884604792</v>
      </c>
      <c r="D801" s="62">
        <v>0</v>
      </c>
      <c r="E801" s="62">
        <v>0</v>
      </c>
      <c r="F801" s="63">
        <v>0</v>
      </c>
      <c r="G801" s="64">
        <f t="shared" si="625"/>
        <v>23.889617199999996</v>
      </c>
      <c r="H801" s="61">
        <v>7.2811999999999983</v>
      </c>
      <c r="I801" s="61">
        <v>1.9411999999999985</v>
      </c>
      <c r="J801" s="65">
        <f t="shared" si="612"/>
        <v>21.755099999999999</v>
      </c>
      <c r="K801" s="5">
        <f t="shared" si="619"/>
        <v>0.78378961448714768</v>
      </c>
      <c r="L801" s="5">
        <f t="shared" si="643"/>
        <v>-1.4993666424221175E-3</v>
      </c>
      <c r="M801" s="5">
        <f t="shared" si="644"/>
        <v>-1.4933635740029816E-3</v>
      </c>
      <c r="N801" s="5">
        <f t="shared" si="645"/>
        <v>-2.7000000000008129E-3</v>
      </c>
      <c r="O801" s="5">
        <f t="shared" si="646"/>
        <v>-6.9999999999978968E-3</v>
      </c>
      <c r="P801" s="9">
        <f t="shared" si="647"/>
        <v>3.2469778506827995</v>
      </c>
      <c r="Q801" s="9"/>
      <c r="R801" s="9"/>
      <c r="U801" s="8"/>
    </row>
    <row r="802" spans="1:22">
      <c r="A802" s="60">
        <f t="shared" si="642"/>
        <v>7961</v>
      </c>
      <c r="B802" s="60">
        <f t="shared" si="642"/>
        <v>3641</v>
      </c>
      <c r="C802" s="61">
        <f t="shared" si="611"/>
        <v>2.1864872287833013</v>
      </c>
      <c r="D802" s="62">
        <v>0</v>
      </c>
      <c r="E802" s="62">
        <v>0</v>
      </c>
      <c r="F802" s="63">
        <v>0</v>
      </c>
      <c r="G802" s="64">
        <f t="shared" si="625"/>
        <v>23.866650200000002</v>
      </c>
      <c r="H802" s="61">
        <v>7.2742000000000004</v>
      </c>
      <c r="I802" s="61">
        <v>1.9342000000000006</v>
      </c>
      <c r="J802" s="65">
        <f t="shared" si="612"/>
        <v>21.759700000000002</v>
      </c>
      <c r="K802" s="5">
        <f t="shared" si="619"/>
        <v>0.7822962509131447</v>
      </c>
      <c r="L802" s="5">
        <f t="shared" si="643"/>
        <v>-1.4933635740029816E-3</v>
      </c>
      <c r="M802" s="5">
        <f t="shared" si="644"/>
        <v>-1.4873981408582981E-3</v>
      </c>
      <c r="N802" s="5">
        <f t="shared" si="645"/>
        <v>-6.9999999999978968E-3</v>
      </c>
      <c r="O802" s="5">
        <f t="shared" si="646"/>
        <v>-3.700000000002035E-3</v>
      </c>
      <c r="P802" s="9">
        <f t="shared" si="647"/>
        <v>3.5852839056485903</v>
      </c>
      <c r="Q802" s="9"/>
      <c r="R802" s="5"/>
      <c r="S802" s="8"/>
      <c r="T802" s="10"/>
      <c r="U802" s="8"/>
    </row>
    <row r="803" spans="1:22">
      <c r="A803" s="60">
        <f t="shared" si="642"/>
        <v>7971</v>
      </c>
      <c r="B803" s="60">
        <f t="shared" si="642"/>
        <v>3651</v>
      </c>
      <c r="C803" s="61">
        <f t="shared" si="611"/>
        <v>2.1832374691865244</v>
      </c>
      <c r="D803" s="62">
        <v>0</v>
      </c>
      <c r="E803" s="62">
        <v>0</v>
      </c>
      <c r="F803" s="63">
        <v>0</v>
      </c>
      <c r="G803" s="64">
        <f t="shared" si="625"/>
        <v>23.854510499999996</v>
      </c>
      <c r="H803" s="61">
        <v>7.2704999999999984</v>
      </c>
      <c r="I803" s="61">
        <v>1.9304999999999986</v>
      </c>
      <c r="J803" s="65">
        <f t="shared" si="612"/>
        <v>21.768599999999999</v>
      </c>
      <c r="K803" s="5">
        <f t="shared" si="619"/>
        <v>0.7808088527722864</v>
      </c>
      <c r="L803" s="5">
        <f t="shared" si="643"/>
        <v>-1.4873981408582981E-3</v>
      </c>
      <c r="M803" s="5">
        <f t="shared" si="644"/>
        <v>-1.4814700165137751E-3</v>
      </c>
      <c r="N803" s="5">
        <f t="shared" si="645"/>
        <v>-3.700000000002035E-3</v>
      </c>
      <c r="O803" s="5">
        <f t="shared" si="646"/>
        <v>-6.7999999999983629E-3</v>
      </c>
      <c r="P803" s="9">
        <f t="shared" si="647"/>
        <v>3.5408994767284896</v>
      </c>
      <c r="Q803" s="9"/>
      <c r="R803" s="5"/>
      <c r="S803" s="8"/>
      <c r="T803" s="10"/>
      <c r="U803" s="8"/>
    </row>
    <row r="804" spans="1:22">
      <c r="A804" s="60">
        <f t="shared" si="642"/>
        <v>7981</v>
      </c>
      <c r="B804" s="60">
        <f t="shared" si="642"/>
        <v>3661</v>
      </c>
      <c r="C804" s="61">
        <f t="shared" si="611"/>
        <v>2.1800054629882544</v>
      </c>
      <c r="D804" s="62">
        <v>0</v>
      </c>
      <c r="E804" s="62">
        <v>0</v>
      </c>
      <c r="F804" s="63">
        <v>0</v>
      </c>
      <c r="G804" s="64">
        <f t="shared" si="625"/>
        <v>23.8321997</v>
      </c>
      <c r="H804" s="61">
        <v>7.2637</v>
      </c>
      <c r="I804" s="61">
        <v>1.9237000000000002</v>
      </c>
      <c r="J804" s="65">
        <f t="shared" si="612"/>
        <v>21.760300000000001</v>
      </c>
      <c r="K804" s="5">
        <f t="shared" si="619"/>
        <v>0.77932738275577262</v>
      </c>
      <c r="L804" s="5">
        <f t="shared" si="643"/>
        <v>-1.4814700165137751E-3</v>
      </c>
      <c r="M804" s="5">
        <f t="shared" si="644"/>
        <v>-1.4755788781442014E-3</v>
      </c>
      <c r="N804" s="5">
        <f t="shared" si="645"/>
        <v>-6.7999999999983629E-3</v>
      </c>
      <c r="O804" s="5">
        <f t="shared" si="646"/>
        <v>-1.4000000000002899E-3</v>
      </c>
      <c r="P804" s="9">
        <f t="shared" si="647"/>
        <v>2.7657807335356059</v>
      </c>
      <c r="Q804" s="9"/>
      <c r="R804" s="9"/>
      <c r="U804" s="8"/>
    </row>
    <row r="805" spans="1:22">
      <c r="A805" s="60">
        <f t="shared" si="642"/>
        <v>7991</v>
      </c>
      <c r="B805" s="60">
        <f t="shared" si="642"/>
        <v>3671</v>
      </c>
      <c r="C805" s="61">
        <f t="shared" si="611"/>
        <v>2.1767910651048759</v>
      </c>
      <c r="D805" s="62">
        <v>0</v>
      </c>
      <c r="E805" s="62">
        <v>0</v>
      </c>
      <c r="F805" s="63">
        <v>0</v>
      </c>
      <c r="G805" s="64">
        <f t="shared" si="625"/>
        <v>23.827606299999999</v>
      </c>
      <c r="H805" s="61">
        <v>7.2622999999999998</v>
      </c>
      <c r="I805" s="61">
        <v>1.9222999999999999</v>
      </c>
      <c r="J805" s="65">
        <f t="shared" si="612"/>
        <v>21.770599999999998</v>
      </c>
      <c r="K805" s="5">
        <f t="shared" si="619"/>
        <v>0.77785180387762842</v>
      </c>
      <c r="L805" s="5">
        <f t="shared" si="643"/>
        <v>-1.4755788781442014E-3</v>
      </c>
      <c r="M805" s="5">
        <f t="shared" si="644"/>
        <v>-1.4697244065255965E-3</v>
      </c>
      <c r="N805" s="5">
        <f t="shared" si="645"/>
        <v>-1.4000000000002899E-3</v>
      </c>
      <c r="O805" s="5">
        <f t="shared" si="646"/>
        <v>-4.4000000000004036E-3</v>
      </c>
      <c r="P805" s="9">
        <f t="shared" si="647"/>
        <v>1.9733017981617373</v>
      </c>
      <c r="Q805" s="9"/>
      <c r="R805" s="5"/>
      <c r="S805" s="8"/>
      <c r="T805" s="10"/>
      <c r="U805" s="8"/>
    </row>
    <row r="806" spans="1:22">
      <c r="A806" s="60">
        <f t="shared" si="642"/>
        <v>8001</v>
      </c>
      <c r="B806" s="60">
        <f t="shared" si="642"/>
        <v>3681</v>
      </c>
      <c r="C806" s="61">
        <f t="shared" si="611"/>
        <v>2.1735941320293399</v>
      </c>
      <c r="D806" s="62">
        <v>0</v>
      </c>
      <c r="E806" s="62">
        <v>0</v>
      </c>
      <c r="F806" s="63">
        <v>0</v>
      </c>
      <c r="G806" s="64">
        <f t="shared" si="625"/>
        <v>23.813169899999998</v>
      </c>
      <c r="H806" s="61">
        <v>7.2578999999999994</v>
      </c>
      <c r="I806" s="61">
        <v>1.9178999999999995</v>
      </c>
      <c r="J806" s="65">
        <f t="shared" si="612"/>
        <v>21.771100000000001</v>
      </c>
      <c r="K806" s="5">
        <f t="shared" si="619"/>
        <v>0.77638207947110283</v>
      </c>
      <c r="L806" s="5">
        <f t="shared" si="643"/>
        <v>-1.4697244065255965E-3</v>
      </c>
      <c r="M806" s="5">
        <f t="shared" si="644"/>
        <v>-1.4639062859846952E-3</v>
      </c>
      <c r="N806" s="5">
        <f t="shared" si="645"/>
        <v>-4.4000000000004036E-3</v>
      </c>
      <c r="O806" s="5">
        <f t="shared" si="646"/>
        <v>-6.3999999999992951E-3</v>
      </c>
      <c r="P806" s="9">
        <f t="shared" si="647"/>
        <v>3.6841781122847745</v>
      </c>
      <c r="Q806" s="9"/>
      <c r="R806" s="5"/>
      <c r="S806" s="8"/>
      <c r="T806" s="10"/>
      <c r="U806" s="8"/>
    </row>
    <row r="807" spans="1:22">
      <c r="A807" s="60">
        <f t="shared" si="642"/>
        <v>8011</v>
      </c>
      <c r="B807" s="60">
        <f t="shared" si="642"/>
        <v>3691</v>
      </c>
      <c r="C807" s="61">
        <f t="shared" si="611"/>
        <v>2.1704145218098074</v>
      </c>
      <c r="D807" s="62">
        <v>0</v>
      </c>
      <c r="E807" s="62">
        <v>0</v>
      </c>
      <c r="F807" s="63">
        <v>0</v>
      </c>
      <c r="G807" s="64">
        <f t="shared" si="625"/>
        <v>23.792171500000002</v>
      </c>
      <c r="H807" s="61">
        <v>7.2515000000000001</v>
      </c>
      <c r="I807" s="61">
        <v>1.9115000000000002</v>
      </c>
      <c r="J807" s="65">
        <f t="shared" si="612"/>
        <v>21.766200000000001</v>
      </c>
      <c r="K807" s="5">
        <f t="shared" si="619"/>
        <v>0.77491817318511813</v>
      </c>
      <c r="L807" s="5">
        <f t="shared" si="643"/>
        <v>-1.4639062859846952E-3</v>
      </c>
      <c r="M807" s="5">
        <f t="shared" si="644"/>
        <v>-1.4581242043495424E-3</v>
      </c>
      <c r="N807" s="5">
        <f t="shared" si="645"/>
        <v>-6.3999999999992951E-3</v>
      </c>
      <c r="O807" s="5">
        <f t="shared" si="646"/>
        <v>-6.0999999999999943E-3</v>
      </c>
      <c r="P807" s="9">
        <f t="shared" si="647"/>
        <v>4.277474397975408</v>
      </c>
      <c r="Q807" s="9"/>
      <c r="R807" s="5">
        <f t="shared" ref="R807" si="653">K815-K807</f>
        <v>-1.1506058635635696E-2</v>
      </c>
      <c r="S807" s="8">
        <f t="shared" ref="S807" si="654">K823-K815</f>
        <v>-1.115366897968384E-2</v>
      </c>
      <c r="T807" s="10">
        <f t="shared" ref="T807" si="655">I815-I807</f>
        <v>-3.0400000000000205E-2</v>
      </c>
      <c r="U807" s="8">
        <f t="shared" ref="U807" si="656">I823-I815</f>
        <v>-2.7400000000000091E-2</v>
      </c>
      <c r="V807">
        <f t="shared" ref="V807" si="657">(((T807/R807)*S807)+((U807/S807)*R807))/(R807+S807)</f>
        <v>2.5478961734344527</v>
      </c>
    </row>
    <row r="808" spans="1:22">
      <c r="A808" s="60">
        <f t="shared" ref="A808:B823" si="658">A807+10</f>
        <v>8021</v>
      </c>
      <c r="B808" s="60">
        <f t="shared" si="658"/>
        <v>3701</v>
      </c>
      <c r="C808" s="61">
        <f t="shared" si="611"/>
        <v>2.1672520940286408</v>
      </c>
      <c r="D808" s="62">
        <v>0</v>
      </c>
      <c r="E808" s="62">
        <v>0</v>
      </c>
      <c r="F808" s="63">
        <v>0</v>
      </c>
      <c r="G808" s="64">
        <f t="shared" si="625"/>
        <v>23.772157400000001</v>
      </c>
      <c r="H808" s="61">
        <v>7.2454000000000001</v>
      </c>
      <c r="I808" s="61">
        <v>1.9054000000000002</v>
      </c>
      <c r="J808" s="65">
        <f t="shared" si="612"/>
        <v>21.773199999999999</v>
      </c>
      <c r="K808" s="5">
        <f t="shared" si="619"/>
        <v>0.77346004898076859</v>
      </c>
      <c r="L808" s="5">
        <f t="shared" si="643"/>
        <v>-1.4581242043495424E-3</v>
      </c>
      <c r="M808" s="5">
        <f t="shared" si="644"/>
        <v>-1.4523778529038633E-3</v>
      </c>
      <c r="N808" s="5">
        <f t="shared" si="645"/>
        <v>-6.0999999999999943E-3</v>
      </c>
      <c r="O808" s="5">
        <f t="shared" si="646"/>
        <v>-2.9000000000003467E-3</v>
      </c>
      <c r="P808" s="9">
        <f t="shared" si="647"/>
        <v>3.0879326300240337</v>
      </c>
      <c r="Q808" s="9"/>
      <c r="R808" s="5"/>
      <c r="S808" s="8"/>
      <c r="T808" s="10"/>
      <c r="U808" s="8"/>
    </row>
    <row r="809" spans="1:22">
      <c r="A809" s="60">
        <f t="shared" si="658"/>
        <v>8031</v>
      </c>
      <c r="B809" s="60">
        <f t="shared" si="658"/>
        <v>3711</v>
      </c>
      <c r="C809" s="61">
        <f t="shared" si="611"/>
        <v>2.1641067097817301</v>
      </c>
      <c r="D809" s="62">
        <v>0</v>
      </c>
      <c r="E809" s="62">
        <v>0</v>
      </c>
      <c r="F809" s="63">
        <v>0</v>
      </c>
      <c r="G809" s="64">
        <f t="shared" si="625"/>
        <v>23.762642499999998</v>
      </c>
      <c r="H809" s="61">
        <v>7.2424999999999997</v>
      </c>
      <c r="I809" s="61">
        <v>1.9024999999999999</v>
      </c>
      <c r="J809" s="65">
        <f t="shared" si="612"/>
        <v>21.770399999999999</v>
      </c>
      <c r="K809" s="5">
        <f t="shared" si="619"/>
        <v>0.77200767112786473</v>
      </c>
      <c r="L809" s="5">
        <f t="shared" si="643"/>
        <v>-1.4523778529038633E-3</v>
      </c>
      <c r="M809" s="5">
        <f t="shared" si="644"/>
        <v>-1.4466669263382137E-3</v>
      </c>
      <c r="N809" s="5">
        <f t="shared" si="645"/>
        <v>-2.9000000000003467E-3</v>
      </c>
      <c r="O809" s="5">
        <f t="shared" si="646"/>
        <v>-4.5000000000001705E-3</v>
      </c>
      <c r="P809" s="9">
        <f t="shared" si="647"/>
        <v>2.554759174345274</v>
      </c>
      <c r="Q809" s="9"/>
      <c r="R809" s="9"/>
      <c r="U809" s="8"/>
    </row>
    <row r="810" spans="1:22">
      <c r="A810" s="60">
        <f t="shared" si="658"/>
        <v>8041</v>
      </c>
      <c r="B810" s="60">
        <f t="shared" si="658"/>
        <v>3721</v>
      </c>
      <c r="C810" s="61">
        <f t="shared" si="611"/>
        <v>2.1609782316581563</v>
      </c>
      <c r="D810" s="62">
        <v>0</v>
      </c>
      <c r="E810" s="62">
        <v>0</v>
      </c>
      <c r="F810" s="63">
        <v>0</v>
      </c>
      <c r="G810" s="64">
        <f t="shared" si="625"/>
        <v>23.747878</v>
      </c>
      <c r="H810" s="61">
        <v>7.2379999999999995</v>
      </c>
      <c r="I810" s="61">
        <v>1.8979999999999997</v>
      </c>
      <c r="J810" s="65">
        <f t="shared" si="612"/>
        <v>21.774699999999999</v>
      </c>
      <c r="K810" s="5">
        <f t="shared" si="619"/>
        <v>0.77056100420152651</v>
      </c>
      <c r="L810" s="5">
        <f t="shared" si="643"/>
        <v>-1.4466669263382137E-3</v>
      </c>
      <c r="M810" s="5">
        <f t="shared" si="644"/>
        <v>-1.4409911227036831E-3</v>
      </c>
      <c r="N810" s="5">
        <f t="shared" si="645"/>
        <v>-4.5000000000001705E-3</v>
      </c>
      <c r="O810" s="5">
        <f t="shared" si="646"/>
        <v>-7.2000000000009834E-3</v>
      </c>
      <c r="P810" s="9">
        <f t="shared" si="647"/>
        <v>4.0554332104550337</v>
      </c>
      <c r="Q810" s="9"/>
      <c r="R810" s="5"/>
      <c r="S810" s="8"/>
      <c r="T810" s="10"/>
      <c r="U810" s="8"/>
    </row>
    <row r="811" spans="1:22">
      <c r="A811" s="60">
        <f t="shared" si="658"/>
        <v>8051</v>
      </c>
      <c r="B811" s="60">
        <f t="shared" si="658"/>
        <v>3731</v>
      </c>
      <c r="C811" s="61">
        <f t="shared" si="611"/>
        <v>2.1578665237201822</v>
      </c>
      <c r="D811" s="62">
        <v>0</v>
      </c>
      <c r="E811" s="62">
        <v>0</v>
      </c>
      <c r="F811" s="63">
        <v>0</v>
      </c>
      <c r="G811" s="64">
        <f t="shared" si="625"/>
        <v>23.724254799999997</v>
      </c>
      <c r="H811" s="61">
        <v>7.2307999999999986</v>
      </c>
      <c r="I811" s="61">
        <v>1.8907999999999987</v>
      </c>
      <c r="J811" s="65">
        <f t="shared" si="612"/>
        <v>21.760099999999998</v>
      </c>
      <c r="K811" s="5">
        <f t="shared" si="619"/>
        <v>0.76912001307882283</v>
      </c>
      <c r="L811" s="5">
        <f t="shared" si="643"/>
        <v>-1.4409911227036831E-3</v>
      </c>
      <c r="M811" s="5">
        <f t="shared" si="644"/>
        <v>-1.4353501433680416E-3</v>
      </c>
      <c r="N811" s="5">
        <f t="shared" si="645"/>
        <v>-7.2000000000009834E-3</v>
      </c>
      <c r="O811" s="5">
        <f t="shared" si="646"/>
        <v>-1.6999999999995907E-3</v>
      </c>
      <c r="P811" s="9">
        <f t="shared" si="647"/>
        <v>3.086732325767001</v>
      </c>
      <c r="Q811" s="9"/>
      <c r="R811" s="5"/>
      <c r="S811" s="8"/>
      <c r="T811" s="10"/>
      <c r="U811" s="8"/>
    </row>
    <row r="812" spans="1:22">
      <c r="A812" s="60">
        <f t="shared" si="658"/>
        <v>8061</v>
      </c>
      <c r="B812" s="60">
        <f t="shared" si="658"/>
        <v>3741</v>
      </c>
      <c r="C812" s="61">
        <f t="shared" si="611"/>
        <v>2.1547714514835605</v>
      </c>
      <c r="D812" s="62">
        <v>0</v>
      </c>
      <c r="E812" s="62">
        <v>0</v>
      </c>
      <c r="F812" s="63">
        <v>0</v>
      </c>
      <c r="G812" s="64">
        <f t="shared" si="625"/>
        <v>23.718677099999997</v>
      </c>
      <c r="H812" s="61">
        <v>7.229099999999999</v>
      </c>
      <c r="I812" s="61">
        <v>1.8890999999999991</v>
      </c>
      <c r="J812" s="65">
        <f t="shared" si="612"/>
        <v>21.758099999999999</v>
      </c>
      <c r="K812" s="5">
        <f t="shared" si="619"/>
        <v>0.76768466293545479</v>
      </c>
      <c r="L812" s="5">
        <f t="shared" si="643"/>
        <v>-1.4353501433680416E-3</v>
      </c>
      <c r="M812" s="5">
        <f t="shared" si="644"/>
        <v>-1.429743692969776E-3</v>
      </c>
      <c r="N812" s="5">
        <f t="shared" si="645"/>
        <v>-1.6999999999995907E-3</v>
      </c>
      <c r="O812" s="5">
        <f t="shared" si="646"/>
        <v>-3.7999999999982492E-3</v>
      </c>
      <c r="P812" s="9">
        <f t="shared" si="647"/>
        <v>1.9225411373977448</v>
      </c>
      <c r="Q812" s="9"/>
      <c r="R812" s="9"/>
      <c r="U812" s="8"/>
    </row>
    <row r="813" spans="1:22">
      <c r="A813" s="60">
        <f t="shared" si="658"/>
        <v>8071</v>
      </c>
      <c r="B813" s="60">
        <f t="shared" si="658"/>
        <v>3751</v>
      </c>
      <c r="C813" s="61">
        <f t="shared" si="611"/>
        <v>2.1516928818981604</v>
      </c>
      <c r="D813" s="62">
        <v>0</v>
      </c>
      <c r="E813" s="62">
        <v>0</v>
      </c>
      <c r="F813" s="63">
        <v>0</v>
      </c>
      <c r="G813" s="64">
        <f t="shared" si="625"/>
        <v>23.706209300000005</v>
      </c>
      <c r="H813" s="61">
        <v>7.2253000000000007</v>
      </c>
      <c r="I813" s="61">
        <v>1.8853000000000009</v>
      </c>
      <c r="J813" s="65">
        <f t="shared" si="612"/>
        <v>21.755200000000002</v>
      </c>
      <c r="K813" s="5">
        <f t="shared" si="619"/>
        <v>0.76625491924248501</v>
      </c>
      <c r="L813" s="5">
        <f t="shared" si="643"/>
        <v>-1.429743692969776E-3</v>
      </c>
      <c r="M813" s="5">
        <f t="shared" si="644"/>
        <v>-1.4241714793737925E-3</v>
      </c>
      <c r="N813" s="5">
        <f t="shared" si="645"/>
        <v>-3.7999999999982492E-3</v>
      </c>
      <c r="O813" s="5">
        <f t="shared" si="646"/>
        <v>-2.0000000000024443E-3</v>
      </c>
      <c r="P813" s="9">
        <f t="shared" si="647"/>
        <v>2.029848441593141</v>
      </c>
      <c r="Q813" s="9"/>
      <c r="R813" s="5"/>
      <c r="S813" s="8"/>
      <c r="T813" s="10"/>
      <c r="U813" s="8"/>
    </row>
    <row r="814" spans="1:22">
      <c r="A814" s="60">
        <f t="shared" si="658"/>
        <v>8081</v>
      </c>
      <c r="B814" s="60">
        <f t="shared" si="658"/>
        <v>3761</v>
      </c>
      <c r="C814" s="61">
        <f t="shared" si="611"/>
        <v>2.1486306833289017</v>
      </c>
      <c r="D814" s="62">
        <v>0</v>
      </c>
      <c r="E814" s="62">
        <v>0</v>
      </c>
      <c r="F814" s="63">
        <v>0</v>
      </c>
      <c r="G814" s="64">
        <f t="shared" si="625"/>
        <v>23.699647299999995</v>
      </c>
      <c r="H814" s="61">
        <v>7.2232999999999983</v>
      </c>
      <c r="I814" s="61">
        <v>1.8832999999999984</v>
      </c>
      <c r="J814" s="65">
        <f t="shared" si="612"/>
        <v>21.762499999999999</v>
      </c>
      <c r="K814" s="5">
        <f t="shared" si="619"/>
        <v>0.76483074776311122</v>
      </c>
      <c r="L814" s="5">
        <f t="shared" si="643"/>
        <v>-1.4241714793737925E-3</v>
      </c>
      <c r="M814" s="5">
        <f t="shared" si="644"/>
        <v>-1.4186332136287838E-3</v>
      </c>
      <c r="N814" s="5">
        <f t="shared" si="645"/>
        <v>-2.0000000000024443E-3</v>
      </c>
      <c r="O814" s="5">
        <f t="shared" si="646"/>
        <v>-2.1999999999984254E-3</v>
      </c>
      <c r="P814" s="9">
        <f t="shared" si="647"/>
        <v>1.477699527629684</v>
      </c>
      <c r="Q814" s="9"/>
      <c r="R814" s="5"/>
      <c r="S814" s="8"/>
      <c r="T814" s="10"/>
      <c r="U814" s="8"/>
    </row>
    <row r="815" spans="1:22">
      <c r="A815" s="60">
        <f t="shared" si="658"/>
        <v>8091</v>
      </c>
      <c r="B815" s="60">
        <f t="shared" si="658"/>
        <v>3771</v>
      </c>
      <c r="C815" s="61">
        <f t="shared" si="611"/>
        <v>2.1455847255369926</v>
      </c>
      <c r="D815" s="62">
        <v>0</v>
      </c>
      <c r="E815" s="62">
        <v>0</v>
      </c>
      <c r="F815" s="63">
        <v>0</v>
      </c>
      <c r="G815" s="64">
        <f t="shared" si="625"/>
        <v>23.692429100000002</v>
      </c>
      <c r="H815" s="61">
        <v>7.2210999999999999</v>
      </c>
      <c r="I815" s="61">
        <v>1.8811</v>
      </c>
      <c r="J815" s="65">
        <f t="shared" si="612"/>
        <v>21.770900000000001</v>
      </c>
      <c r="K815" s="5">
        <f t="shared" si="619"/>
        <v>0.76341211454948243</v>
      </c>
      <c r="L815" s="5">
        <f t="shared" si="643"/>
        <v>-1.4186332136287838E-3</v>
      </c>
      <c r="M815" s="5">
        <f t="shared" si="644"/>
        <v>-1.4131286099241525E-3</v>
      </c>
      <c r="N815" s="5">
        <f t="shared" si="645"/>
        <v>-2.1999999999984254E-3</v>
      </c>
      <c r="O815" s="5">
        <f t="shared" si="646"/>
        <v>-3.6999999999984823E-3</v>
      </c>
      <c r="P815" s="9">
        <f t="shared" si="647"/>
        <v>2.0855836814379076</v>
      </c>
      <c r="Q815" s="9"/>
      <c r="R815" s="5">
        <f t="shared" ref="R815" si="659">K823-K815</f>
        <v>-1.115366897968384E-2</v>
      </c>
      <c r="S815" s="8">
        <f t="shared" ref="S815" si="660">K831-K823</f>
        <v>-1.0817886887315664E-2</v>
      </c>
      <c r="T815" s="10">
        <f t="shared" ref="T815" si="661">I823-I815</f>
        <v>-2.7400000000000091E-2</v>
      </c>
      <c r="U815" s="8">
        <f t="shared" ref="U815" si="662">I831-I823</f>
        <v>-2.3399999999998755E-2</v>
      </c>
      <c r="V815">
        <f t="shared" ref="V815" si="663">(((T815/R815)*S815)+((U815/S815)*R815))/(R815+S815)</f>
        <v>2.3075946946334587</v>
      </c>
    </row>
    <row r="816" spans="1:22">
      <c r="A816" s="60">
        <f t="shared" si="658"/>
        <v>8101</v>
      </c>
      <c r="B816" s="60">
        <f t="shared" si="658"/>
        <v>3781</v>
      </c>
      <c r="C816" s="61">
        <f t="shared" si="611"/>
        <v>2.1425548796614651</v>
      </c>
      <c r="D816" s="62">
        <v>0</v>
      </c>
      <c r="E816" s="62">
        <v>0</v>
      </c>
      <c r="F816" s="63">
        <v>0</v>
      </c>
      <c r="G816" s="64">
        <f t="shared" si="625"/>
        <v>23.680289400000007</v>
      </c>
      <c r="H816" s="61">
        <v>7.2174000000000014</v>
      </c>
      <c r="I816" s="61">
        <v>1.8774000000000015</v>
      </c>
      <c r="J816" s="65">
        <f t="shared" si="612"/>
        <v>21.777800000000003</v>
      </c>
      <c r="K816" s="5">
        <f t="shared" si="619"/>
        <v>0.76199898593955828</v>
      </c>
      <c r="L816" s="5">
        <f t="shared" si="643"/>
        <v>-1.4131286099241525E-3</v>
      </c>
      <c r="M816" s="5">
        <f t="shared" si="644"/>
        <v>-1.4076573855483776E-3</v>
      </c>
      <c r="N816" s="5">
        <f t="shared" si="645"/>
        <v>-3.6999999999984823E-3</v>
      </c>
      <c r="O816" s="5">
        <f t="shared" si="646"/>
        <v>9.9999999999766942E-5</v>
      </c>
      <c r="P816" s="9">
        <f t="shared" si="647"/>
        <v>1.2710237509547115</v>
      </c>
      <c r="Q816" s="9"/>
      <c r="R816" s="5"/>
      <c r="S816" s="8"/>
      <c r="T816" s="10"/>
      <c r="U816" s="8"/>
    </row>
    <row r="817" spans="1:22">
      <c r="A817" s="60">
        <f t="shared" si="658"/>
        <v>8111</v>
      </c>
      <c r="B817" s="60">
        <f t="shared" si="658"/>
        <v>3791</v>
      </c>
      <c r="C817" s="61">
        <f t="shared" si="611"/>
        <v>2.1395410182010024</v>
      </c>
      <c r="D817" s="62">
        <v>0</v>
      </c>
      <c r="E817" s="62">
        <v>0</v>
      </c>
      <c r="F817" s="63">
        <v>0</v>
      </c>
      <c r="G817" s="64">
        <f t="shared" si="625"/>
        <v>23.680617500000004</v>
      </c>
      <c r="H817" s="61">
        <v>7.2175000000000011</v>
      </c>
      <c r="I817" s="61">
        <v>1.8775000000000013</v>
      </c>
      <c r="J817" s="65">
        <f t="shared" si="612"/>
        <v>21.7864</v>
      </c>
      <c r="K817" s="5">
        <f t="shared" si="619"/>
        <v>0.7605913285540099</v>
      </c>
      <c r="L817" s="5">
        <f t="shared" si="643"/>
        <v>-1.4076573855483776E-3</v>
      </c>
      <c r="M817" s="5">
        <f t="shared" si="644"/>
        <v>-1.4022192608477146E-3</v>
      </c>
      <c r="N817" s="5">
        <f t="shared" si="645"/>
        <v>9.9999999999766942E-5</v>
      </c>
      <c r="O817" s="5">
        <f t="shared" si="646"/>
        <v>-3.700000000002035E-3</v>
      </c>
      <c r="P817" s="9">
        <f t="shared" si="647"/>
        <v>1.2864393066024924</v>
      </c>
      <c r="Q817" s="9"/>
      <c r="R817" s="9"/>
      <c r="U817" s="8"/>
    </row>
    <row r="818" spans="1:22">
      <c r="A818" s="60">
        <f t="shared" si="658"/>
        <v>8121</v>
      </c>
      <c r="B818" s="60">
        <f t="shared" si="658"/>
        <v>3801</v>
      </c>
      <c r="C818" s="61">
        <f t="shared" si="611"/>
        <v>2.1365430149960538</v>
      </c>
      <c r="D818" s="62">
        <v>0</v>
      </c>
      <c r="E818" s="62">
        <v>0</v>
      </c>
      <c r="F818" s="63">
        <v>0</v>
      </c>
      <c r="G818" s="64">
        <f t="shared" si="625"/>
        <v>23.668477799999998</v>
      </c>
      <c r="H818" s="61">
        <v>7.2137999999999991</v>
      </c>
      <c r="I818" s="61">
        <v>1.8737999999999992</v>
      </c>
      <c r="J818" s="65">
        <f t="shared" si="612"/>
        <v>21.795099999999998</v>
      </c>
      <c r="K818" s="5">
        <f t="shared" si="619"/>
        <v>0.75918910929316219</v>
      </c>
      <c r="L818" s="5">
        <f t="shared" si="643"/>
        <v>-1.4022192608477146E-3</v>
      </c>
      <c r="M818" s="5">
        <f t="shared" si="644"/>
        <v>-1.3968139591848949E-3</v>
      </c>
      <c r="N818" s="5">
        <f t="shared" si="645"/>
        <v>-3.700000000002035E-3</v>
      </c>
      <c r="O818" s="5">
        <f t="shared" si="646"/>
        <v>-8.9000000000005741E-3</v>
      </c>
      <c r="P818" s="9">
        <f t="shared" si="647"/>
        <v>4.5087631442750613</v>
      </c>
      <c r="Q818" s="9"/>
      <c r="R818" s="5"/>
      <c r="S818" s="8"/>
      <c r="T818" s="10"/>
      <c r="U818" s="8"/>
    </row>
    <row r="819" spans="1:22">
      <c r="A819" s="60">
        <f t="shared" si="658"/>
        <v>8131</v>
      </c>
      <c r="B819" s="60">
        <f t="shared" si="658"/>
        <v>3811</v>
      </c>
      <c r="C819" s="61">
        <f t="shared" si="611"/>
        <v>2.1335607452112306</v>
      </c>
      <c r="D819" s="62">
        <v>0</v>
      </c>
      <c r="E819" s="62">
        <v>0</v>
      </c>
      <c r="F819" s="63">
        <v>0</v>
      </c>
      <c r="G819" s="64">
        <f t="shared" si="625"/>
        <v>23.639276899999995</v>
      </c>
      <c r="H819" s="61">
        <v>7.2048999999999985</v>
      </c>
      <c r="I819" s="61">
        <v>1.8648999999999987</v>
      </c>
      <c r="J819" s="65">
        <f t="shared" si="612"/>
        <v>21.794</v>
      </c>
      <c r="K819" s="5">
        <f t="shared" si="619"/>
        <v>0.75779229533397729</v>
      </c>
      <c r="L819" s="5">
        <f t="shared" si="643"/>
        <v>-1.3968139591848949E-3</v>
      </c>
      <c r="M819" s="5">
        <f t="shared" si="644"/>
        <v>-1.3914412068994908E-3</v>
      </c>
      <c r="N819" s="5">
        <f t="shared" si="645"/>
        <v>-8.9000000000005741E-3</v>
      </c>
      <c r="O819" s="5">
        <f t="shared" si="646"/>
        <v>-2.9999999999930083E-4</v>
      </c>
      <c r="P819" s="9">
        <f t="shared" si="647"/>
        <v>3.287692330794183</v>
      </c>
      <c r="Q819" s="9"/>
      <c r="R819" s="5"/>
      <c r="S819" s="8"/>
      <c r="T819" s="10"/>
      <c r="U819" s="8"/>
    </row>
    <row r="820" spans="1:22">
      <c r="A820" s="60">
        <f t="shared" si="658"/>
        <v>8141</v>
      </c>
      <c r="B820" s="60">
        <f t="shared" si="658"/>
        <v>3821</v>
      </c>
      <c r="C820" s="61">
        <f t="shared" si="611"/>
        <v>2.1305940853179797</v>
      </c>
      <c r="D820" s="62">
        <v>0</v>
      </c>
      <c r="E820" s="62">
        <v>0</v>
      </c>
      <c r="F820" s="63">
        <v>0</v>
      </c>
      <c r="G820" s="64">
        <f t="shared" si="625"/>
        <v>23.6382926</v>
      </c>
      <c r="H820" s="61">
        <v>7.2045999999999992</v>
      </c>
      <c r="I820" s="61">
        <v>1.8645999999999994</v>
      </c>
      <c r="J820" s="65">
        <f t="shared" si="612"/>
        <v>21.803000000000001</v>
      </c>
      <c r="K820" s="5">
        <f t="shared" si="619"/>
        <v>0.7564008541270778</v>
      </c>
      <c r="L820" s="5">
        <f t="shared" si="643"/>
        <v>-1.3914412068994908E-3</v>
      </c>
      <c r="M820" s="5">
        <f t="shared" si="644"/>
        <v>-1.3861007332693909E-3</v>
      </c>
      <c r="N820" s="5">
        <f t="shared" si="645"/>
        <v>-2.9999999999930083E-4</v>
      </c>
      <c r="O820" s="5">
        <f t="shared" si="646"/>
        <v>2.9999999999930083E-4</v>
      </c>
      <c r="P820" s="9">
        <f t="shared" si="647"/>
        <v>-8.306945779374339E-4</v>
      </c>
      <c r="Q820" s="9"/>
      <c r="R820" s="9"/>
      <c r="U820" s="8"/>
    </row>
    <row r="821" spans="1:22">
      <c r="A821" s="60">
        <f t="shared" si="658"/>
        <v>8151</v>
      </c>
      <c r="B821" s="60">
        <f t="shared" si="658"/>
        <v>3831</v>
      </c>
      <c r="C821" s="61">
        <f t="shared" si="611"/>
        <v>2.1276429130775254</v>
      </c>
      <c r="D821" s="62">
        <v>0</v>
      </c>
      <c r="E821" s="62">
        <v>0</v>
      </c>
      <c r="F821" s="63">
        <v>0</v>
      </c>
      <c r="G821" s="64">
        <f t="shared" si="625"/>
        <v>23.639276899999995</v>
      </c>
      <c r="H821" s="61">
        <v>7.2048999999999985</v>
      </c>
      <c r="I821" s="61">
        <v>1.8648999999999987</v>
      </c>
      <c r="J821" s="65">
        <f t="shared" si="612"/>
        <v>21.815099999999997</v>
      </c>
      <c r="K821" s="5">
        <f t="shared" si="619"/>
        <v>0.75501475339380841</v>
      </c>
      <c r="L821" s="5">
        <f t="shared" si="643"/>
        <v>-1.3861007332693909E-3</v>
      </c>
      <c r="M821" s="5">
        <f t="shared" si="644"/>
        <v>-1.3807922704702769E-3</v>
      </c>
      <c r="N821" s="5">
        <f t="shared" si="645"/>
        <v>2.9999999999930083E-4</v>
      </c>
      <c r="O821" s="5">
        <f t="shared" si="646"/>
        <v>-5.5999999999976069E-3</v>
      </c>
      <c r="P821" s="9">
        <f t="shared" si="647"/>
        <v>1.9237022014471006</v>
      </c>
      <c r="Q821" s="9"/>
      <c r="R821" s="5"/>
      <c r="S821" s="8"/>
      <c r="T821" s="10"/>
      <c r="U821" s="8"/>
    </row>
    <row r="822" spans="1:22">
      <c r="A822" s="60">
        <f t="shared" si="658"/>
        <v>8161</v>
      </c>
      <c r="B822" s="60">
        <f t="shared" si="658"/>
        <v>3841</v>
      </c>
      <c r="C822" s="61">
        <f t="shared" ref="C822:C881" si="664">A822/B822</f>
        <v>2.1247071075240824</v>
      </c>
      <c r="D822" s="62">
        <v>0</v>
      </c>
      <c r="E822" s="62">
        <v>0</v>
      </c>
      <c r="F822" s="63">
        <v>0</v>
      </c>
      <c r="G822" s="64">
        <f t="shared" si="625"/>
        <v>23.620903300000005</v>
      </c>
      <c r="H822" s="61">
        <v>7.1993000000000009</v>
      </c>
      <c r="I822" s="61">
        <v>1.8593000000000011</v>
      </c>
      <c r="J822" s="65">
        <f t="shared" si="612"/>
        <v>21.812200000000001</v>
      </c>
      <c r="K822" s="5">
        <f t="shared" si="619"/>
        <v>0.75363396112333814</v>
      </c>
      <c r="L822" s="5">
        <f t="shared" si="643"/>
        <v>-1.3807922704702769E-3</v>
      </c>
      <c r="M822" s="5">
        <f t="shared" si="644"/>
        <v>-1.3755155535395414E-3</v>
      </c>
      <c r="N822" s="5">
        <f t="shared" si="645"/>
        <v>-5.5999999999976069E-3</v>
      </c>
      <c r="O822" s="5">
        <f t="shared" si="646"/>
        <v>-5.6000000000011596E-3</v>
      </c>
      <c r="P822" s="9">
        <f t="shared" si="647"/>
        <v>4.0634366010911922</v>
      </c>
      <c r="Q822" s="9"/>
      <c r="R822" s="5"/>
      <c r="S822" s="8"/>
      <c r="T822" s="10"/>
      <c r="U822" s="8"/>
    </row>
    <row r="823" spans="1:22">
      <c r="A823" s="60">
        <f t="shared" si="658"/>
        <v>8171</v>
      </c>
      <c r="B823" s="60">
        <f t="shared" si="658"/>
        <v>3851</v>
      </c>
      <c r="C823" s="61">
        <f t="shared" si="664"/>
        <v>2.1217865489483252</v>
      </c>
      <c r="D823" s="62">
        <v>0</v>
      </c>
      <c r="E823" s="62">
        <v>0</v>
      </c>
      <c r="F823" s="63">
        <v>0</v>
      </c>
      <c r="G823" s="64">
        <f t="shared" si="625"/>
        <v>23.602529700000002</v>
      </c>
      <c r="H823" s="61">
        <v>7.1936999999999998</v>
      </c>
      <c r="I823" s="61">
        <v>1.8536999999999999</v>
      </c>
      <c r="J823" s="65">
        <f t="shared" ref="J823:J881" si="665">I823+J391</f>
        <v>21.801600000000001</v>
      </c>
      <c r="K823" s="5">
        <f t="shared" si="619"/>
        <v>0.7522584455697986</v>
      </c>
      <c r="L823" s="5">
        <f t="shared" si="643"/>
        <v>-1.3755155535395414E-3</v>
      </c>
      <c r="M823" s="5">
        <f t="shared" si="644"/>
        <v>-1.3702703203367639E-3</v>
      </c>
      <c r="N823" s="5">
        <f t="shared" si="645"/>
        <v>-5.6000000000011596E-3</v>
      </c>
      <c r="O823" s="5">
        <f t="shared" si="646"/>
        <v>-2.6000000000010459E-3</v>
      </c>
      <c r="P823" s="9">
        <f t="shared" si="647"/>
        <v>2.9822420509143157</v>
      </c>
      <c r="Q823" s="9"/>
      <c r="R823" s="5">
        <f t="shared" ref="R823" si="666">K831-K823</f>
        <v>-1.0817886887315664E-2</v>
      </c>
      <c r="S823" s="8">
        <f t="shared" ref="S823" si="667">K839-K831</f>
        <v>-1.0497648477626464E-2</v>
      </c>
      <c r="T823" s="10">
        <f t="shared" ref="T823" si="668">I831-I823</f>
        <v>-2.3399999999998755E-2</v>
      </c>
      <c r="U823" s="8">
        <f t="shared" ref="U823" si="669">I839-I831</f>
        <v>-3.4800000000000608E-2</v>
      </c>
      <c r="V823">
        <f t="shared" ref="V823" si="670">(((T823/R823)*S823)+((U823/S823)*R823))/(R823+S823)</f>
        <v>2.7477093910798684</v>
      </c>
    </row>
    <row r="824" spans="1:22">
      <c r="A824" s="60">
        <f t="shared" ref="A824:B839" si="671">A823+10</f>
        <v>8181</v>
      </c>
      <c r="B824" s="60">
        <f t="shared" si="671"/>
        <v>3861</v>
      </c>
      <c r="C824" s="61">
        <f t="shared" si="664"/>
        <v>2.1188811188811187</v>
      </c>
      <c r="D824" s="62">
        <v>0</v>
      </c>
      <c r="E824" s="62">
        <v>0</v>
      </c>
      <c r="F824" s="63">
        <v>0</v>
      </c>
      <c r="G824" s="64">
        <f t="shared" si="625"/>
        <v>23.593999099999998</v>
      </c>
      <c r="H824" s="61">
        <v>7.1910999999999987</v>
      </c>
      <c r="I824" s="61">
        <v>1.8510999999999989</v>
      </c>
      <c r="J824" s="65">
        <f t="shared" si="665"/>
        <v>21.805799999999998</v>
      </c>
      <c r="K824" s="5">
        <f t="shared" ref="K824:K850" si="672">LN(C824)</f>
        <v>0.75088817524946183</v>
      </c>
      <c r="L824" s="5">
        <f t="shared" si="643"/>
        <v>-1.3702703203367639E-3</v>
      </c>
      <c r="M824" s="5">
        <f t="shared" si="644"/>
        <v>-1.3650563115078507E-3</v>
      </c>
      <c r="N824" s="5">
        <f t="shared" si="645"/>
        <v>-2.6000000000010459E-3</v>
      </c>
      <c r="O824" s="5">
        <f t="shared" si="646"/>
        <v>5.9000000000004604E-3</v>
      </c>
      <c r="P824" s="9">
        <f t="shared" si="647"/>
        <v>-1.2182929161485392</v>
      </c>
      <c r="Q824" s="9"/>
      <c r="R824" s="5"/>
      <c r="S824" s="8"/>
      <c r="T824" s="10"/>
      <c r="U824" s="8"/>
    </row>
    <row r="825" spans="1:22">
      <c r="A825" s="60">
        <f t="shared" si="671"/>
        <v>8191</v>
      </c>
      <c r="B825" s="60">
        <f t="shared" si="671"/>
        <v>3871</v>
      </c>
      <c r="C825" s="61">
        <f t="shared" si="664"/>
        <v>2.1159907000774996</v>
      </c>
      <c r="D825" s="62">
        <v>0</v>
      </c>
      <c r="E825" s="62">
        <v>0</v>
      </c>
      <c r="F825" s="63">
        <v>0</v>
      </c>
      <c r="G825" s="64">
        <f t="shared" si="625"/>
        <v>23.613356999999997</v>
      </c>
      <c r="H825" s="61">
        <v>7.1969999999999992</v>
      </c>
      <c r="I825" s="61">
        <v>1.8569999999999993</v>
      </c>
      <c r="J825" s="65">
        <f t="shared" si="665"/>
        <v>21.8185</v>
      </c>
      <c r="K825" s="5">
        <f t="shared" si="672"/>
        <v>0.74952311893795398</v>
      </c>
      <c r="L825" s="5">
        <f t="shared" si="643"/>
        <v>-1.3650563115078507E-3</v>
      </c>
      <c r="M825" s="5">
        <f t="shared" si="644"/>
        <v>-1.3598732704490635E-3</v>
      </c>
      <c r="N825" s="5">
        <f t="shared" si="645"/>
        <v>5.9000000000004604E-3</v>
      </c>
      <c r="O825" s="5">
        <f t="shared" si="646"/>
        <v>-9.8999999999982435E-3</v>
      </c>
      <c r="P825" s="9">
        <f t="shared" si="647"/>
        <v>1.4899962908990925</v>
      </c>
      <c r="Q825" s="9"/>
      <c r="R825" s="9"/>
      <c r="U825" s="8"/>
    </row>
    <row r="826" spans="1:22">
      <c r="A826" s="60">
        <f t="shared" si="671"/>
        <v>8201</v>
      </c>
      <c r="B826" s="60">
        <f t="shared" si="671"/>
        <v>3881</v>
      </c>
      <c r="C826" s="61">
        <f t="shared" si="664"/>
        <v>2.113115176500902</v>
      </c>
      <c r="D826" s="62">
        <v>0</v>
      </c>
      <c r="E826" s="62">
        <v>0</v>
      </c>
      <c r="F826" s="63">
        <v>0</v>
      </c>
      <c r="G826" s="64">
        <f t="shared" si="625"/>
        <v>23.580875100000004</v>
      </c>
      <c r="H826" s="61">
        <v>7.1871000000000009</v>
      </c>
      <c r="I826" s="61">
        <v>1.8471000000000011</v>
      </c>
      <c r="J826" s="65">
        <f t="shared" si="665"/>
        <v>21.806600000000003</v>
      </c>
      <c r="K826" s="5">
        <f t="shared" si="672"/>
        <v>0.74816324566750492</v>
      </c>
      <c r="L826" s="5">
        <f t="shared" si="643"/>
        <v>-1.3598732704490635E-3</v>
      </c>
      <c r="M826" s="5">
        <f t="shared" si="644"/>
        <v>-1.354720943269605E-3</v>
      </c>
      <c r="N826" s="5">
        <f t="shared" si="645"/>
        <v>-9.8999999999982435E-3</v>
      </c>
      <c r="O826" s="5">
        <f t="shared" si="646"/>
        <v>-2.8000000000005798E-3</v>
      </c>
      <c r="P826" s="9">
        <f t="shared" si="647"/>
        <v>4.6685208411976733</v>
      </c>
      <c r="Q826" s="9"/>
      <c r="R826" s="5"/>
      <c r="S826" s="8"/>
      <c r="T826" s="10"/>
      <c r="U826" s="8"/>
    </row>
    <row r="827" spans="1:22">
      <c r="A827" s="60">
        <f t="shared" si="671"/>
        <v>8211</v>
      </c>
      <c r="B827" s="60">
        <f t="shared" si="671"/>
        <v>3891</v>
      </c>
      <c r="C827" s="61">
        <f t="shared" si="664"/>
        <v>2.1102544333076332</v>
      </c>
      <c r="D827" s="62">
        <v>0</v>
      </c>
      <c r="E827" s="62">
        <v>0</v>
      </c>
      <c r="F827" s="63">
        <v>0</v>
      </c>
      <c r="G827" s="64">
        <f t="shared" si="625"/>
        <v>23.571688300000002</v>
      </c>
      <c r="H827" s="61">
        <v>7.1843000000000004</v>
      </c>
      <c r="I827" s="61">
        <v>1.8443000000000005</v>
      </c>
      <c r="J827" s="65">
        <f t="shared" si="665"/>
        <v>21.802</v>
      </c>
      <c r="K827" s="5">
        <f t="shared" si="672"/>
        <v>0.74680852472423531</v>
      </c>
      <c r="L827" s="5">
        <f t="shared" si="643"/>
        <v>-1.354720943269605E-3</v>
      </c>
      <c r="M827" s="5">
        <f t="shared" si="644"/>
        <v>-1.3495990787584233E-3</v>
      </c>
      <c r="N827" s="5">
        <f t="shared" si="645"/>
        <v>-2.8000000000005798E-3</v>
      </c>
      <c r="O827" s="5">
        <f t="shared" si="646"/>
        <v>-3.5999999999987153E-3</v>
      </c>
      <c r="P827" s="9">
        <f t="shared" si="647"/>
        <v>2.3677213509518702</v>
      </c>
      <c r="Q827" s="9"/>
      <c r="R827" s="5"/>
      <c r="S827" s="8"/>
      <c r="T827" s="10"/>
      <c r="U827" s="8"/>
    </row>
    <row r="828" spans="1:22">
      <c r="A828" s="60">
        <f t="shared" si="671"/>
        <v>8221</v>
      </c>
      <c r="B828" s="60">
        <f t="shared" si="671"/>
        <v>3901</v>
      </c>
      <c r="C828" s="61">
        <f t="shared" si="664"/>
        <v>2.1074083568315816</v>
      </c>
      <c r="D828" s="62">
        <v>0</v>
      </c>
      <c r="E828" s="62">
        <v>0</v>
      </c>
      <c r="F828" s="63">
        <v>0</v>
      </c>
      <c r="G828" s="64">
        <f t="shared" si="625"/>
        <v>23.559876700000007</v>
      </c>
      <c r="H828" s="61">
        <v>7.1807000000000016</v>
      </c>
      <c r="I828" s="61">
        <v>1.8407000000000018</v>
      </c>
      <c r="J828" s="65">
        <f t="shared" si="665"/>
        <v>21.808600000000002</v>
      </c>
      <c r="K828" s="5">
        <f t="shared" si="672"/>
        <v>0.74545892564547689</v>
      </c>
      <c r="L828" s="5">
        <f t="shared" si="643"/>
        <v>-1.3495990787584233E-3</v>
      </c>
      <c r="M828" s="5">
        <f t="shared" si="644"/>
        <v>-1.3445074283471303E-3</v>
      </c>
      <c r="N828" s="5">
        <f t="shared" si="645"/>
        <v>-3.5999999999987153E-3</v>
      </c>
      <c r="O828" s="5">
        <f t="shared" si="646"/>
        <v>-1.0000000000331966E-4</v>
      </c>
      <c r="P828" s="9">
        <f t="shared" si="647"/>
        <v>1.3684674018679275</v>
      </c>
      <c r="Q828" s="9"/>
      <c r="R828" s="9"/>
      <c r="U828" s="8"/>
    </row>
    <row r="829" spans="1:22">
      <c r="A829" s="60">
        <f t="shared" si="671"/>
        <v>8231</v>
      </c>
      <c r="B829" s="60">
        <f t="shared" si="671"/>
        <v>3911</v>
      </c>
      <c r="C829" s="61">
        <f t="shared" si="664"/>
        <v>2.1045768345691638</v>
      </c>
      <c r="D829" s="62">
        <v>0</v>
      </c>
      <c r="E829" s="62">
        <v>0</v>
      </c>
      <c r="F829" s="63">
        <v>0</v>
      </c>
      <c r="G829" s="64">
        <f t="shared" si="625"/>
        <v>23.559548599999996</v>
      </c>
      <c r="H829" s="61">
        <v>7.1805999999999983</v>
      </c>
      <c r="I829" s="61">
        <v>1.8405999999999985</v>
      </c>
      <c r="J829" s="65">
        <f t="shared" si="665"/>
        <v>21.814599999999999</v>
      </c>
      <c r="K829" s="5">
        <f t="shared" si="672"/>
        <v>0.74411441821712976</v>
      </c>
      <c r="L829" s="5">
        <f t="shared" si="643"/>
        <v>-1.3445074283471303E-3</v>
      </c>
      <c r="M829" s="5">
        <f t="shared" si="644"/>
        <v>-1.3394457460778053E-3</v>
      </c>
      <c r="N829" s="5">
        <f t="shared" si="645"/>
        <v>-1.0000000000331966E-4</v>
      </c>
      <c r="O829" s="5">
        <f t="shared" si="646"/>
        <v>-7.4999999999967315E-3</v>
      </c>
      <c r="P829" s="9">
        <f t="shared" si="647"/>
        <v>2.8420635783313908</v>
      </c>
      <c r="Q829" s="9"/>
      <c r="R829" s="5"/>
      <c r="S829" s="8"/>
      <c r="T829" s="10"/>
      <c r="U829" s="8"/>
    </row>
    <row r="830" spans="1:22">
      <c r="A830" s="60">
        <f t="shared" si="671"/>
        <v>8241</v>
      </c>
      <c r="B830" s="60">
        <f t="shared" si="671"/>
        <v>3921</v>
      </c>
      <c r="C830" s="61">
        <f t="shared" si="664"/>
        <v>2.1017597551644989</v>
      </c>
      <c r="D830" s="62">
        <v>0</v>
      </c>
      <c r="E830" s="62">
        <v>0</v>
      </c>
      <c r="F830" s="63">
        <v>0</v>
      </c>
      <c r="G830" s="64">
        <f t="shared" si="625"/>
        <v>23.534941100000005</v>
      </c>
      <c r="H830" s="61">
        <v>7.1731000000000016</v>
      </c>
      <c r="I830" s="61">
        <v>1.8331000000000017</v>
      </c>
      <c r="J830" s="65">
        <f t="shared" si="665"/>
        <v>21.816300000000002</v>
      </c>
      <c r="K830" s="5">
        <f t="shared" si="672"/>
        <v>0.74277497247105195</v>
      </c>
      <c r="L830" s="5">
        <f t="shared" si="643"/>
        <v>-1.3394457460778053E-3</v>
      </c>
      <c r="M830" s="5">
        <f t="shared" si="644"/>
        <v>-1.3344137885690222E-3</v>
      </c>
      <c r="N830" s="5">
        <f t="shared" si="645"/>
        <v>-7.4999999999967315E-3</v>
      </c>
      <c r="O830" s="5">
        <f t="shared" si="646"/>
        <v>-2.8000000000005798E-3</v>
      </c>
      <c r="P830" s="9">
        <f t="shared" si="647"/>
        <v>3.845520987980283</v>
      </c>
      <c r="Q830" s="9"/>
      <c r="R830" s="5"/>
      <c r="S830" s="8"/>
      <c r="T830" s="10"/>
      <c r="U830" s="8"/>
    </row>
    <row r="831" spans="1:22">
      <c r="A831" s="60">
        <f t="shared" si="671"/>
        <v>8251</v>
      </c>
      <c r="B831" s="60">
        <f t="shared" si="671"/>
        <v>3931</v>
      </c>
      <c r="C831" s="61">
        <f t="shared" si="664"/>
        <v>2.0989570083948106</v>
      </c>
      <c r="D831" s="62">
        <v>0</v>
      </c>
      <c r="E831" s="62">
        <v>0</v>
      </c>
      <c r="F831" s="63">
        <v>0</v>
      </c>
      <c r="G831" s="64">
        <f t="shared" si="625"/>
        <v>23.525754300000003</v>
      </c>
      <c r="H831" s="61">
        <v>7.170300000000001</v>
      </c>
      <c r="I831" s="61">
        <v>1.8303000000000011</v>
      </c>
      <c r="J831" s="65">
        <f t="shared" si="665"/>
        <v>21.814600000000002</v>
      </c>
      <c r="K831" s="5">
        <f t="shared" si="672"/>
        <v>0.74144055868248293</v>
      </c>
      <c r="L831" s="5">
        <f t="shared" si="643"/>
        <v>-1.3344137885690222E-3</v>
      </c>
      <c r="M831" s="5">
        <f t="shared" si="644"/>
        <v>-1.3294113149813214E-3</v>
      </c>
      <c r="N831" s="5">
        <f t="shared" si="645"/>
        <v>-2.8000000000005798E-3</v>
      </c>
      <c r="O831" s="5">
        <f t="shared" si="646"/>
        <v>-4.5999999999999375E-3</v>
      </c>
      <c r="P831" s="9">
        <f t="shared" si="647"/>
        <v>2.7805176666286306</v>
      </c>
      <c r="Q831" s="9"/>
      <c r="R831" s="5">
        <f t="shared" ref="R831" si="673">K839-K831</f>
        <v>-1.0497648477626464E-2</v>
      </c>
      <c r="S831" s="8">
        <f t="shared" ref="S831" si="674">K847-K839</f>
        <v>-1.0191976171817663E-2</v>
      </c>
      <c r="T831" s="10">
        <f t="shared" ref="T831" si="675">I839-I831</f>
        <v>-3.4800000000000608E-2</v>
      </c>
      <c r="U831" s="8">
        <f t="shared" ref="U831" si="676">I847-I839</f>
        <v>-4.4399999999999551E-2</v>
      </c>
      <c r="V831">
        <f t="shared" ref="V831" si="677">(((T831/R831)*S831)+((U831/S831)*R831))/(R831+S831)</f>
        <v>3.8433905950939424</v>
      </c>
    </row>
    <row r="832" spans="1:22">
      <c r="A832" s="60">
        <f t="shared" si="671"/>
        <v>8261</v>
      </c>
      <c r="B832" s="60">
        <f t="shared" si="671"/>
        <v>3941</v>
      </c>
      <c r="C832" s="61">
        <f t="shared" si="664"/>
        <v>2.0961684851560518</v>
      </c>
      <c r="D832" s="62">
        <v>0</v>
      </c>
      <c r="E832" s="62">
        <v>0</v>
      </c>
      <c r="F832" s="63">
        <v>0</v>
      </c>
      <c r="G832" s="64">
        <f t="shared" si="625"/>
        <v>23.510661700000004</v>
      </c>
      <c r="H832" s="61">
        <v>7.1657000000000011</v>
      </c>
      <c r="I832" s="61">
        <v>1.8257000000000012</v>
      </c>
      <c r="J832" s="65">
        <f t="shared" si="665"/>
        <v>21.8142</v>
      </c>
      <c r="K832" s="5">
        <f t="shared" si="672"/>
        <v>0.74011114736750161</v>
      </c>
      <c r="L832" s="5">
        <f t="shared" si="643"/>
        <v>-1.3294113149813214E-3</v>
      </c>
      <c r="M832" s="5">
        <f t="shared" si="644"/>
        <v>-1.3244380869860128E-3</v>
      </c>
      <c r="N832" s="5">
        <f t="shared" si="645"/>
        <v>-4.5999999999999375E-3</v>
      </c>
      <c r="O832" s="5">
        <f t="shared" si="646"/>
        <v>-1.7999999999993577E-3</v>
      </c>
      <c r="P832" s="9">
        <f t="shared" si="647"/>
        <v>2.4076538367420968</v>
      </c>
      <c r="Q832" s="9"/>
      <c r="R832" s="5"/>
      <c r="S832" s="8"/>
      <c r="T832" s="10"/>
      <c r="U832" s="8"/>
    </row>
    <row r="833" spans="1:22">
      <c r="A833" s="60">
        <f t="shared" si="671"/>
        <v>8271</v>
      </c>
      <c r="B833" s="60">
        <f t="shared" si="671"/>
        <v>3951</v>
      </c>
      <c r="C833" s="61">
        <f t="shared" si="664"/>
        <v>2.0933940774487469</v>
      </c>
      <c r="D833" s="62">
        <v>0</v>
      </c>
      <c r="E833" s="62">
        <v>0</v>
      </c>
      <c r="F833" s="63">
        <v>0</v>
      </c>
      <c r="G833" s="64">
        <f t="shared" si="625"/>
        <v>23.504755900000006</v>
      </c>
      <c r="H833" s="61">
        <v>7.1639000000000017</v>
      </c>
      <c r="I833" s="61">
        <v>1.8239000000000019</v>
      </c>
      <c r="J833" s="65">
        <f t="shared" si="665"/>
        <v>21.820600000000002</v>
      </c>
      <c r="K833" s="5">
        <f t="shared" si="672"/>
        <v>0.7387867092805156</v>
      </c>
      <c r="L833" s="5">
        <f t="shared" si="643"/>
        <v>-1.3244380869860128E-3</v>
      </c>
      <c r="M833" s="5">
        <f t="shared" si="644"/>
        <v>-1.3194938687322022E-3</v>
      </c>
      <c r="N833" s="5">
        <f t="shared" si="645"/>
        <v>-1.7999999999993577E-3</v>
      </c>
      <c r="O833" s="5">
        <f t="shared" si="646"/>
        <v>-1.5000000000000568E-3</v>
      </c>
      <c r="P833" s="9">
        <f t="shared" si="647"/>
        <v>1.2477254016729529</v>
      </c>
      <c r="Q833" s="9"/>
      <c r="R833" s="9"/>
      <c r="U833" s="8"/>
    </row>
    <row r="834" spans="1:22">
      <c r="A834" s="60">
        <f t="shared" si="671"/>
        <v>8281</v>
      </c>
      <c r="B834" s="60">
        <f t="shared" si="671"/>
        <v>3961</v>
      </c>
      <c r="C834" s="61">
        <f t="shared" si="664"/>
        <v>2.0906336783640493</v>
      </c>
      <c r="D834" s="62">
        <v>0</v>
      </c>
      <c r="E834" s="62">
        <v>0</v>
      </c>
      <c r="F834" s="63">
        <v>0</v>
      </c>
      <c r="G834" s="64">
        <f t="shared" si="625"/>
        <v>23.499834400000008</v>
      </c>
      <c r="H834" s="61">
        <v>7.1624000000000017</v>
      </c>
      <c r="I834" s="61">
        <v>1.8224000000000018</v>
      </c>
      <c r="J834" s="65">
        <f t="shared" si="665"/>
        <v>21.823700000000002</v>
      </c>
      <c r="K834" s="5">
        <f t="shared" si="672"/>
        <v>0.73746721541178339</v>
      </c>
      <c r="L834" s="5">
        <f t="shared" si="643"/>
        <v>-1.3194938687322022E-3</v>
      </c>
      <c r="M834" s="5">
        <f t="shared" si="644"/>
        <v>-1.3145784268162597E-3</v>
      </c>
      <c r="N834" s="5">
        <f t="shared" si="645"/>
        <v>-1.5000000000000568E-3</v>
      </c>
      <c r="O834" s="5">
        <f t="shared" si="646"/>
        <v>-7.5000000000002842E-3</v>
      </c>
      <c r="P834" s="9">
        <f t="shared" si="647"/>
        <v>3.4252878987279072</v>
      </c>
      <c r="Q834" s="9"/>
      <c r="R834" s="5"/>
      <c r="S834" s="8"/>
      <c r="T834" s="10"/>
      <c r="U834" s="8"/>
    </row>
    <row r="835" spans="1:22">
      <c r="A835" s="60">
        <f t="shared" si="671"/>
        <v>8291</v>
      </c>
      <c r="B835" s="60">
        <f t="shared" si="671"/>
        <v>3971</v>
      </c>
      <c r="C835" s="61">
        <f t="shared" si="664"/>
        <v>2.0878871820700073</v>
      </c>
      <c r="D835" s="62">
        <v>0</v>
      </c>
      <c r="E835" s="62">
        <v>0</v>
      </c>
      <c r="F835" s="63">
        <v>0</v>
      </c>
      <c r="G835" s="64">
        <f t="shared" si="625"/>
        <v>23.475226900000006</v>
      </c>
      <c r="H835" s="61">
        <v>7.1549000000000014</v>
      </c>
      <c r="I835" s="61">
        <v>1.8149000000000015</v>
      </c>
      <c r="J835" s="65">
        <f t="shared" si="665"/>
        <v>21.811900000000001</v>
      </c>
      <c r="K835" s="5">
        <f t="shared" si="672"/>
        <v>0.73615263698496713</v>
      </c>
      <c r="L835" s="5">
        <f t="shared" si="643"/>
        <v>-1.3145784268162597E-3</v>
      </c>
      <c r="M835" s="5">
        <f t="shared" si="644"/>
        <v>-1.3096915302486245E-3</v>
      </c>
      <c r="N835" s="5">
        <f t="shared" si="645"/>
        <v>-7.5000000000002842E-3</v>
      </c>
      <c r="O835" s="5">
        <f t="shared" si="646"/>
        <v>-5.3000000000018588E-3</v>
      </c>
      <c r="P835" s="9">
        <f t="shared" si="647"/>
        <v>4.8744585380522194</v>
      </c>
      <c r="Q835" s="9"/>
      <c r="R835" s="5"/>
      <c r="S835" s="8"/>
      <c r="T835" s="10"/>
      <c r="U835" s="8"/>
    </row>
    <row r="836" spans="1:22">
      <c r="A836" s="60">
        <f t="shared" si="671"/>
        <v>8301</v>
      </c>
      <c r="B836" s="60">
        <f t="shared" si="671"/>
        <v>3981</v>
      </c>
      <c r="C836" s="61">
        <f t="shared" si="664"/>
        <v>2.0851544837980409</v>
      </c>
      <c r="D836" s="62">
        <v>0</v>
      </c>
      <c r="E836" s="62">
        <v>0</v>
      </c>
      <c r="F836" s="63">
        <v>0</v>
      </c>
      <c r="G836" s="64">
        <f t="shared" si="625"/>
        <v>23.457837599999998</v>
      </c>
      <c r="H836" s="61">
        <v>7.1495999999999995</v>
      </c>
      <c r="I836" s="61">
        <v>1.8095999999999997</v>
      </c>
      <c r="J836" s="65">
        <f t="shared" si="665"/>
        <v>21.8108</v>
      </c>
      <c r="K836" s="5">
        <f t="shared" si="672"/>
        <v>0.73484294545471851</v>
      </c>
      <c r="L836" s="5">
        <f t="shared" si="643"/>
        <v>-1.3096915302486245E-3</v>
      </c>
      <c r="M836" s="5">
        <f t="shared" si="644"/>
        <v>-1.3048329504260492E-3</v>
      </c>
      <c r="N836" s="5">
        <f t="shared" si="645"/>
        <v>-5.3000000000018588E-3</v>
      </c>
      <c r="O836" s="5">
        <f t="shared" si="646"/>
        <v>-1.6999999999995907E-3</v>
      </c>
      <c r="P836" s="9">
        <f t="shared" si="647"/>
        <v>2.6722520928602251</v>
      </c>
      <c r="Q836" s="9"/>
      <c r="R836" s="9"/>
      <c r="U836" s="8"/>
    </row>
    <row r="837" spans="1:22">
      <c r="A837" s="60">
        <f t="shared" si="671"/>
        <v>8311</v>
      </c>
      <c r="B837" s="60">
        <f t="shared" si="671"/>
        <v>3991</v>
      </c>
      <c r="C837" s="61">
        <f t="shared" si="664"/>
        <v>2.0824354798296167</v>
      </c>
      <c r="D837" s="62">
        <v>0</v>
      </c>
      <c r="E837" s="62">
        <v>0</v>
      </c>
      <c r="F837" s="63">
        <v>0</v>
      </c>
      <c r="G837" s="64">
        <f t="shared" ref="G837:G881" si="678">H837*3.281</f>
        <v>23.452259900000001</v>
      </c>
      <c r="H837" s="61">
        <v>7.1478999999999999</v>
      </c>
      <c r="I837" s="61">
        <v>1.8079000000000001</v>
      </c>
      <c r="J837" s="65">
        <f t="shared" si="665"/>
        <v>21.8108</v>
      </c>
      <c r="K837" s="5">
        <f t="shared" si="672"/>
        <v>0.73353811250429246</v>
      </c>
      <c r="L837" s="5">
        <f t="shared" si="643"/>
        <v>-1.3048329504260492E-3</v>
      </c>
      <c r="M837" s="5">
        <f t="shared" si="644"/>
        <v>-1.3000024610975158E-3</v>
      </c>
      <c r="N837" s="5">
        <f t="shared" si="645"/>
        <v>-1.6999999999995907E-3</v>
      </c>
      <c r="O837" s="5">
        <f t="shared" si="646"/>
        <v>-8.0999999999988859E-3</v>
      </c>
      <c r="P837" s="9">
        <f t="shared" si="647"/>
        <v>3.7713723357621016</v>
      </c>
      <c r="Q837" s="9"/>
      <c r="R837" s="5"/>
      <c r="S837" s="8"/>
      <c r="T837" s="10"/>
      <c r="U837" s="8"/>
    </row>
    <row r="838" spans="1:22">
      <c r="A838" s="60">
        <f t="shared" si="671"/>
        <v>8321</v>
      </c>
      <c r="B838" s="60">
        <f t="shared" si="671"/>
        <v>4001</v>
      </c>
      <c r="C838" s="61">
        <f t="shared" si="664"/>
        <v>2.0797300674831294</v>
      </c>
      <c r="D838" s="62">
        <v>0</v>
      </c>
      <c r="E838" s="62">
        <v>0</v>
      </c>
      <c r="F838" s="63">
        <v>0</v>
      </c>
      <c r="G838" s="64">
        <f t="shared" si="678"/>
        <v>23.425683800000005</v>
      </c>
      <c r="H838" s="61">
        <v>7.139800000000001</v>
      </c>
      <c r="I838" s="61">
        <v>1.7998000000000012</v>
      </c>
      <c r="J838" s="65">
        <f t="shared" si="665"/>
        <v>21.780900000000003</v>
      </c>
      <c r="K838" s="5">
        <f t="shared" si="672"/>
        <v>0.73223811004319495</v>
      </c>
      <c r="L838" s="5">
        <f t="shared" si="643"/>
        <v>-1.3000024610975158E-3</v>
      </c>
      <c r="M838" s="5">
        <f t="shared" si="644"/>
        <v>-1.2951998383384788E-3</v>
      </c>
      <c r="N838" s="5">
        <f t="shared" si="645"/>
        <v>-8.0999999999988859E-3</v>
      </c>
      <c r="O838" s="5">
        <f t="shared" si="646"/>
        <v>-4.3000000000006366E-3</v>
      </c>
      <c r="P838" s="9">
        <f t="shared" si="647"/>
        <v>4.7726608817605669</v>
      </c>
      <c r="Q838" s="9"/>
      <c r="R838" s="5"/>
      <c r="S838" s="8"/>
      <c r="T838" s="10"/>
      <c r="U838" s="8"/>
    </row>
    <row r="839" spans="1:22">
      <c r="A839" s="60">
        <f t="shared" si="671"/>
        <v>8331</v>
      </c>
      <c r="B839" s="60">
        <f t="shared" si="671"/>
        <v>4011</v>
      </c>
      <c r="C839" s="61">
        <f t="shared" si="664"/>
        <v>2.0770381451009725</v>
      </c>
      <c r="D839" s="62">
        <v>0</v>
      </c>
      <c r="E839" s="62">
        <v>0</v>
      </c>
      <c r="F839" s="63">
        <v>0</v>
      </c>
      <c r="G839" s="64">
        <f t="shared" si="678"/>
        <v>23.411575500000001</v>
      </c>
      <c r="H839" s="61">
        <v>7.1355000000000004</v>
      </c>
      <c r="I839" s="61">
        <v>1.7955000000000005</v>
      </c>
      <c r="J839" s="65">
        <f t="shared" si="665"/>
        <v>21.778100000000002</v>
      </c>
      <c r="K839" s="5">
        <f t="shared" si="672"/>
        <v>0.73094291020485647</v>
      </c>
      <c r="L839" s="5">
        <f t="shared" si="643"/>
        <v>-1.2951998383384788E-3</v>
      </c>
      <c r="M839" s="5">
        <f t="shared" si="644"/>
        <v>-1.2904248605186686E-3</v>
      </c>
      <c r="N839" s="5">
        <f t="shared" si="645"/>
        <v>-4.3000000000006366E-3</v>
      </c>
      <c r="O839" s="5">
        <f t="shared" si="646"/>
        <v>-1.4000000000002899E-3</v>
      </c>
      <c r="P839" s="9">
        <f t="shared" si="647"/>
        <v>2.2003687350369314</v>
      </c>
      <c r="Q839" s="9"/>
      <c r="R839" s="5">
        <f t="shared" ref="R839" si="679">K847-K839</f>
        <v>-1.0191976171817663E-2</v>
      </c>
      <c r="S839" s="8">
        <f t="shared" ref="S839" si="680">K855-K847</f>
        <v>-9.8999702306206139E-3</v>
      </c>
      <c r="T839" s="10">
        <f t="shared" ref="T839" si="681">I847-I839</f>
        <v>-4.4399999999999551E-2</v>
      </c>
      <c r="U839" s="8">
        <f t="shared" ref="U839" si="682">I855-I847</f>
        <v>-4.8799999999999955E-2</v>
      </c>
      <c r="V839">
        <f t="shared" ref="V839" si="683">(((T839/R839)*S839)+((U839/S839)*R839))/(R839+S839)</f>
        <v>4.6470013361786906</v>
      </c>
    </row>
    <row r="840" spans="1:22">
      <c r="A840" s="60">
        <f t="shared" ref="A840:B855" si="684">A839+10</f>
        <v>8341</v>
      </c>
      <c r="B840" s="60">
        <f t="shared" si="684"/>
        <v>4021</v>
      </c>
      <c r="C840" s="61">
        <f t="shared" si="664"/>
        <v>2.0743596120368069</v>
      </c>
      <c r="D840" s="62">
        <v>0</v>
      </c>
      <c r="E840" s="62">
        <v>0</v>
      </c>
      <c r="F840" s="63">
        <v>0</v>
      </c>
      <c r="G840" s="64">
        <f t="shared" si="678"/>
        <v>23.4069821</v>
      </c>
      <c r="H840" s="61">
        <v>7.1341000000000001</v>
      </c>
      <c r="I840" s="61">
        <v>1.7941000000000003</v>
      </c>
      <c r="J840" s="65">
        <f t="shared" si="665"/>
        <v>21.767700000000001</v>
      </c>
      <c r="K840" s="5">
        <f t="shared" si="672"/>
        <v>0.7296524853443378</v>
      </c>
      <c r="L840" s="5">
        <f t="shared" si="643"/>
        <v>-1.2904248605186686E-3</v>
      </c>
      <c r="M840" s="5">
        <f t="shared" si="644"/>
        <v>-1.2856773082742246E-3</v>
      </c>
      <c r="N840" s="5">
        <f t="shared" si="645"/>
        <v>-1.4000000000002899E-3</v>
      </c>
      <c r="O840" s="5">
        <f t="shared" si="646"/>
        <v>-9.6999999999987097E-3</v>
      </c>
      <c r="P840" s="9">
        <f t="shared" si="647"/>
        <v>4.3207401178567935</v>
      </c>
      <c r="Q840" s="9"/>
      <c r="R840" s="5"/>
      <c r="S840" s="8"/>
      <c r="T840" s="10"/>
      <c r="U840" s="8"/>
    </row>
    <row r="841" spans="1:22">
      <c r="A841" s="60">
        <f t="shared" si="684"/>
        <v>8351</v>
      </c>
      <c r="B841" s="60">
        <f t="shared" si="684"/>
        <v>4031</v>
      </c>
      <c r="C841" s="61">
        <f t="shared" si="664"/>
        <v>2.0716943686430165</v>
      </c>
      <c r="D841" s="62">
        <v>0</v>
      </c>
      <c r="E841" s="62">
        <v>0</v>
      </c>
      <c r="F841" s="63">
        <v>0</v>
      </c>
      <c r="G841" s="64">
        <f t="shared" si="678"/>
        <v>23.375156400000005</v>
      </c>
      <c r="H841" s="61">
        <v>7.1244000000000014</v>
      </c>
      <c r="I841" s="61">
        <v>1.7844000000000015</v>
      </c>
      <c r="J841" s="65">
        <f t="shared" si="665"/>
        <v>21.767200000000003</v>
      </c>
      <c r="K841" s="5">
        <f t="shared" si="672"/>
        <v>0.72836680803606357</v>
      </c>
      <c r="L841" s="5">
        <f t="shared" si="643"/>
        <v>-1.2856773082742246E-3</v>
      </c>
      <c r="M841" s="5">
        <f t="shared" si="644"/>
        <v>-1.280956964479274E-3</v>
      </c>
      <c r="N841" s="5">
        <f t="shared" si="645"/>
        <v>-9.6999999999987097E-3</v>
      </c>
      <c r="O841" s="5">
        <f t="shared" si="646"/>
        <v>-3.5000000000025011E-3</v>
      </c>
      <c r="P841" s="9">
        <f t="shared" si="647"/>
        <v>5.1340716095034571</v>
      </c>
      <c r="Q841" s="9"/>
      <c r="R841" s="9"/>
      <c r="U841" s="8"/>
    </row>
    <row r="842" spans="1:22">
      <c r="A842" s="60">
        <f t="shared" si="684"/>
        <v>8361</v>
      </c>
      <c r="B842" s="60">
        <f t="shared" si="684"/>
        <v>4041</v>
      </c>
      <c r="C842" s="61">
        <f t="shared" si="664"/>
        <v>2.069042316258352</v>
      </c>
      <c r="D842" s="62">
        <v>0</v>
      </c>
      <c r="E842" s="62">
        <v>0</v>
      </c>
      <c r="F842" s="63">
        <v>0</v>
      </c>
      <c r="G842" s="64">
        <f t="shared" si="678"/>
        <v>23.363672899999997</v>
      </c>
      <c r="H842" s="61">
        <v>7.1208999999999989</v>
      </c>
      <c r="I842" s="61">
        <v>1.780899999999999</v>
      </c>
      <c r="J842" s="65">
        <f t="shared" si="665"/>
        <v>21.757199999999997</v>
      </c>
      <c r="K842" s="5">
        <f t="shared" si="672"/>
        <v>0.7270858510715843</v>
      </c>
      <c r="L842" s="5">
        <f t="shared" si="643"/>
        <v>-1.280956964479274E-3</v>
      </c>
      <c r="M842" s="5">
        <f t="shared" si="644"/>
        <v>-1.2762636142185091E-3</v>
      </c>
      <c r="N842" s="5">
        <f t="shared" si="645"/>
        <v>-3.5000000000025011E-3</v>
      </c>
      <c r="O842" s="5">
        <f t="shared" si="646"/>
        <v>-3.5999999999987153E-3</v>
      </c>
      <c r="P842" s="9">
        <f t="shared" si="647"/>
        <v>2.7766141720402495</v>
      </c>
      <c r="Q842" s="9"/>
      <c r="R842" s="5"/>
      <c r="S842" s="8"/>
      <c r="T842" s="10"/>
      <c r="U842" s="8"/>
    </row>
    <row r="843" spans="1:22">
      <c r="A843" s="60">
        <f t="shared" si="684"/>
        <v>8371</v>
      </c>
      <c r="B843" s="60">
        <f t="shared" si="684"/>
        <v>4051</v>
      </c>
      <c r="C843" s="61">
        <f t="shared" si="664"/>
        <v>2.0664033571957541</v>
      </c>
      <c r="D843" s="62">
        <v>0</v>
      </c>
      <c r="E843" s="62">
        <v>0</v>
      </c>
      <c r="F843" s="63">
        <v>0</v>
      </c>
      <c r="G843" s="64">
        <f t="shared" si="678"/>
        <v>23.351861300000003</v>
      </c>
      <c r="H843" s="61">
        <v>7.1173000000000002</v>
      </c>
      <c r="I843" s="61">
        <v>1.7773000000000003</v>
      </c>
      <c r="J843" s="65">
        <f t="shared" si="665"/>
        <v>21.7575</v>
      </c>
      <c r="K843" s="5">
        <f t="shared" si="672"/>
        <v>0.72580958745736579</v>
      </c>
      <c r="L843" s="5">
        <f t="shared" si="643"/>
        <v>-1.2762636142185091E-3</v>
      </c>
      <c r="M843" s="5">
        <f t="shared" si="644"/>
        <v>-1.2715970447573222E-3</v>
      </c>
      <c r="N843" s="5">
        <f t="shared" si="645"/>
        <v>-3.5999999999987153E-3</v>
      </c>
      <c r="O843" s="5">
        <f t="shared" si="646"/>
        <v>-7.2000000000009834E-3</v>
      </c>
      <c r="P843" s="9">
        <f t="shared" si="647"/>
        <v>4.2440546055705122</v>
      </c>
      <c r="Q843" s="9"/>
      <c r="R843" s="5"/>
      <c r="S843" s="8"/>
      <c r="T843" s="10"/>
      <c r="U843" s="8"/>
    </row>
    <row r="844" spans="1:22">
      <c r="A844" s="60">
        <f t="shared" si="684"/>
        <v>8381</v>
      </c>
      <c r="B844" s="60">
        <f t="shared" si="684"/>
        <v>4061</v>
      </c>
      <c r="C844" s="61">
        <f t="shared" si="664"/>
        <v>2.0637773947303621</v>
      </c>
      <c r="D844" s="62">
        <v>0</v>
      </c>
      <c r="E844" s="62">
        <v>0</v>
      </c>
      <c r="F844" s="63">
        <v>0</v>
      </c>
      <c r="G844" s="64">
        <f t="shared" si="678"/>
        <v>23.3282381</v>
      </c>
      <c r="H844" s="61">
        <v>7.1100999999999992</v>
      </c>
      <c r="I844" s="61">
        <v>1.7700999999999993</v>
      </c>
      <c r="J844" s="65">
        <f t="shared" si="665"/>
        <v>21.761099999999999</v>
      </c>
      <c r="K844" s="5">
        <f t="shared" si="672"/>
        <v>0.72453799041260847</v>
      </c>
      <c r="L844" s="5">
        <f t="shared" si="643"/>
        <v>-1.2715970447573222E-3</v>
      </c>
      <c r="M844" s="5">
        <f t="shared" si="644"/>
        <v>-1.2669570455178247E-3</v>
      </c>
      <c r="N844" s="5">
        <f t="shared" si="645"/>
        <v>-7.2000000000009834E-3</v>
      </c>
      <c r="O844" s="5">
        <f t="shared" si="646"/>
        <v>-3.8999999999980162E-3</v>
      </c>
      <c r="P844" s="9">
        <f t="shared" si="647"/>
        <v>4.3678449130262553</v>
      </c>
      <c r="Q844" s="9"/>
      <c r="R844" s="9"/>
      <c r="U844" s="8"/>
    </row>
    <row r="845" spans="1:22">
      <c r="A845" s="60">
        <f t="shared" si="684"/>
        <v>8391</v>
      </c>
      <c r="B845" s="60">
        <f t="shared" si="684"/>
        <v>4071</v>
      </c>
      <c r="C845" s="61">
        <f t="shared" si="664"/>
        <v>2.0611643330876936</v>
      </c>
      <c r="D845" s="62">
        <v>0</v>
      </c>
      <c r="E845" s="62">
        <v>0</v>
      </c>
      <c r="F845" s="63">
        <v>0</v>
      </c>
      <c r="G845" s="64">
        <f t="shared" si="678"/>
        <v>23.315442200000003</v>
      </c>
      <c r="H845" s="61">
        <v>7.1062000000000012</v>
      </c>
      <c r="I845" s="61">
        <v>1.7662000000000013</v>
      </c>
      <c r="J845" s="65">
        <f t="shared" si="665"/>
        <v>21.761000000000003</v>
      </c>
      <c r="K845" s="5">
        <f t="shared" si="672"/>
        <v>0.72327103336709064</v>
      </c>
      <c r="L845" s="5">
        <f t="shared" si="643"/>
        <v>-1.2669570455178247E-3</v>
      </c>
      <c r="M845" s="5">
        <f t="shared" si="644"/>
        <v>-1.2623434080493157E-3</v>
      </c>
      <c r="N845" s="5">
        <f t="shared" si="645"/>
        <v>-3.8999999999980162E-3</v>
      </c>
      <c r="O845" s="5">
        <f t="shared" si="646"/>
        <v>-1.1400000000001853E-2</v>
      </c>
      <c r="P845" s="9">
        <f t="shared" si="647"/>
        <v>6.0599613742861962</v>
      </c>
      <c r="Q845" s="9"/>
      <c r="R845" s="5"/>
      <c r="S845" s="8"/>
      <c r="T845" s="10"/>
      <c r="U845" s="8"/>
    </row>
    <row r="846" spans="1:22">
      <c r="A846" s="60">
        <f t="shared" si="684"/>
        <v>8401</v>
      </c>
      <c r="B846" s="60">
        <f t="shared" si="684"/>
        <v>4081</v>
      </c>
      <c r="C846" s="61">
        <f t="shared" si="664"/>
        <v>2.0585640774320018</v>
      </c>
      <c r="D846" s="62">
        <v>0</v>
      </c>
      <c r="E846" s="62">
        <v>0</v>
      </c>
      <c r="F846" s="63">
        <v>0</v>
      </c>
      <c r="G846" s="64">
        <f t="shared" si="678"/>
        <v>23.278038799999997</v>
      </c>
      <c r="H846" s="61">
        <v>7.0947999999999993</v>
      </c>
      <c r="I846" s="61">
        <v>1.7547999999999995</v>
      </c>
      <c r="J846" s="65">
        <f t="shared" si="665"/>
        <v>21.746600000000001</v>
      </c>
      <c r="K846" s="5">
        <f t="shared" si="672"/>
        <v>0.72200868995904133</v>
      </c>
      <c r="L846" s="5">
        <f t="shared" si="643"/>
        <v>-1.2623434080493157E-3</v>
      </c>
      <c r="M846" s="5">
        <f t="shared" si="644"/>
        <v>-1.2577559260025239E-3</v>
      </c>
      <c r="N846" s="5">
        <f t="shared" si="645"/>
        <v>-1.1400000000001853E-2</v>
      </c>
      <c r="O846" s="5">
        <f t="shared" si="646"/>
        <v>-3.6999999999984823E-3</v>
      </c>
      <c r="P846" s="9">
        <f t="shared" si="647"/>
        <v>5.9807430088580995</v>
      </c>
      <c r="Q846" s="9"/>
      <c r="R846" s="5"/>
      <c r="S846" s="8"/>
      <c r="T846" s="10"/>
      <c r="U846" s="8"/>
    </row>
    <row r="847" spans="1:22">
      <c r="A847" s="60">
        <f t="shared" si="684"/>
        <v>8411</v>
      </c>
      <c r="B847" s="60">
        <f t="shared" si="684"/>
        <v>4091</v>
      </c>
      <c r="C847" s="61">
        <f t="shared" si="664"/>
        <v>2.0559765338548033</v>
      </c>
      <c r="D847" s="62">
        <v>0</v>
      </c>
      <c r="E847" s="62">
        <v>0</v>
      </c>
      <c r="F847" s="63">
        <v>0</v>
      </c>
      <c r="G847" s="64">
        <f t="shared" si="678"/>
        <v>23.265899100000002</v>
      </c>
      <c r="H847" s="61">
        <v>7.0911000000000008</v>
      </c>
      <c r="I847" s="61">
        <v>1.751100000000001</v>
      </c>
      <c r="J847" s="65">
        <f t="shared" si="665"/>
        <v>21.737400000000001</v>
      </c>
      <c r="K847" s="5">
        <f t="shared" si="672"/>
        <v>0.7207509340330388</v>
      </c>
      <c r="L847" s="5">
        <f t="shared" si="643"/>
        <v>-1.2577559260025239E-3</v>
      </c>
      <c r="M847" s="5">
        <f t="shared" si="644"/>
        <v>-1.25319439510585E-3</v>
      </c>
      <c r="N847" s="5">
        <f t="shared" si="645"/>
        <v>-3.6999999999984823E-3</v>
      </c>
      <c r="O847" s="5">
        <f t="shared" si="646"/>
        <v>-5.8000000000006935E-3</v>
      </c>
      <c r="P847" s="9">
        <f t="shared" si="647"/>
        <v>3.7864917524183848</v>
      </c>
      <c r="Q847" s="9"/>
      <c r="R847" s="5">
        <f t="shared" ref="R847" si="685">K855-K847</f>
        <v>-9.8999702306206139E-3</v>
      </c>
      <c r="S847" s="8">
        <f t="shared" ref="S847" si="686">K863-K855</f>
        <v>-9.6208012623255623E-3</v>
      </c>
      <c r="T847" s="10">
        <f t="shared" ref="T847" si="687">I855-I847</f>
        <v>-4.8799999999999955E-2</v>
      </c>
      <c r="U847" s="8">
        <f t="shared" ref="U847" si="688">I863-I855</f>
        <v>-4.830000000000112E-2</v>
      </c>
      <c r="V847">
        <f t="shared" ref="V847" si="689">(((T847/R847)*S847)+((U847/S847)*R847))/(R847+S847)</f>
        <v>4.9754909692135625</v>
      </c>
    </row>
    <row r="848" spans="1:22">
      <c r="A848" s="60">
        <f t="shared" si="684"/>
        <v>8421</v>
      </c>
      <c r="B848" s="60">
        <f t="shared" si="684"/>
        <v>4101</v>
      </c>
      <c r="C848" s="61">
        <f t="shared" si="664"/>
        <v>2.0534016093635699</v>
      </c>
      <c r="D848" s="62">
        <v>0</v>
      </c>
      <c r="E848" s="62">
        <v>0</v>
      </c>
      <c r="F848" s="63">
        <v>0</v>
      </c>
      <c r="G848" s="64">
        <f t="shared" si="678"/>
        <v>23.2468693</v>
      </c>
      <c r="H848" s="61">
        <v>7.0853000000000002</v>
      </c>
      <c r="I848" s="61">
        <v>1.7453000000000003</v>
      </c>
      <c r="J848" s="65">
        <f t="shared" si="665"/>
        <v>21.741700000000002</v>
      </c>
      <c r="K848" s="5">
        <f t="shared" si="672"/>
        <v>0.71949773963793295</v>
      </c>
      <c r="L848" s="5">
        <f t="shared" si="643"/>
        <v>-1.25319439510585E-3</v>
      </c>
      <c r="M848" s="5">
        <f t="shared" si="644"/>
        <v>-1.2486586131357225E-3</v>
      </c>
      <c r="N848" s="5">
        <f t="shared" si="645"/>
        <v>-5.8000000000006935E-3</v>
      </c>
      <c r="O848" s="5">
        <f t="shared" si="646"/>
        <v>-4.5999999999999375E-3</v>
      </c>
      <c r="P848" s="9">
        <f t="shared" si="647"/>
        <v>4.1552070376131409</v>
      </c>
      <c r="Q848" s="9"/>
      <c r="R848" s="5"/>
      <c r="S848" s="8"/>
      <c r="T848" s="10"/>
      <c r="U848" s="8"/>
    </row>
    <row r="849" spans="1:22">
      <c r="A849" s="60">
        <f t="shared" si="684"/>
        <v>8431</v>
      </c>
      <c r="B849" s="60">
        <f t="shared" si="684"/>
        <v>4111</v>
      </c>
      <c r="C849" s="61">
        <f t="shared" si="664"/>
        <v>2.0508392118705911</v>
      </c>
      <c r="D849" s="62">
        <v>0</v>
      </c>
      <c r="E849" s="62">
        <v>0</v>
      </c>
      <c r="F849" s="63">
        <v>0</v>
      </c>
      <c r="G849" s="64">
        <f t="shared" si="678"/>
        <v>23.231776700000001</v>
      </c>
      <c r="H849" s="61">
        <v>7.0807000000000002</v>
      </c>
      <c r="I849" s="61">
        <v>1.7407000000000004</v>
      </c>
      <c r="J849" s="65">
        <f t="shared" si="665"/>
        <v>21.741600000000002</v>
      </c>
      <c r="K849" s="5">
        <f t="shared" si="672"/>
        <v>0.71824908102479723</v>
      </c>
      <c r="L849" s="5">
        <f t="shared" si="643"/>
        <v>-1.2486586131357225E-3</v>
      </c>
      <c r="M849" s="5">
        <f t="shared" si="644"/>
        <v>-1.2441483798946162E-3</v>
      </c>
      <c r="N849" s="5">
        <f t="shared" si="645"/>
        <v>-4.5999999999999375E-3</v>
      </c>
      <c r="O849" s="5">
        <f t="shared" si="646"/>
        <v>-6.3999999999992951E-3</v>
      </c>
      <c r="P849" s="9">
        <f t="shared" si="647"/>
        <v>4.4153380294483524</v>
      </c>
      <c r="Q849" s="9"/>
      <c r="R849" s="9"/>
      <c r="U849" s="8"/>
    </row>
    <row r="850" spans="1:22">
      <c r="A850" s="60">
        <f t="shared" si="684"/>
        <v>8441</v>
      </c>
      <c r="B850" s="60">
        <f t="shared" si="684"/>
        <v>4121</v>
      </c>
      <c r="C850" s="61">
        <f t="shared" si="664"/>
        <v>2.0482892501819947</v>
      </c>
      <c r="D850" s="62">
        <v>0</v>
      </c>
      <c r="E850" s="62">
        <v>0</v>
      </c>
      <c r="F850" s="63">
        <v>0</v>
      </c>
      <c r="G850" s="64">
        <f t="shared" si="678"/>
        <v>23.210778300000005</v>
      </c>
      <c r="H850" s="61">
        <v>7.0743000000000009</v>
      </c>
      <c r="I850" s="61">
        <v>1.7343000000000011</v>
      </c>
      <c r="J850" s="65">
        <f t="shared" si="665"/>
        <v>21.731100000000001</v>
      </c>
      <c r="K850" s="5">
        <f t="shared" si="672"/>
        <v>0.71700493264490262</v>
      </c>
      <c r="L850" s="5">
        <f t="shared" si="643"/>
        <v>-1.2441483798946162E-3</v>
      </c>
      <c r="M850" s="5">
        <f t="shared" si="644"/>
        <v>-1.2396634971849618E-3</v>
      </c>
      <c r="N850" s="5">
        <f t="shared" si="645"/>
        <v>-6.3999999999992951E-3</v>
      </c>
      <c r="O850" s="5">
        <f t="shared" si="646"/>
        <v>-7.6999999999998181E-3</v>
      </c>
      <c r="P850" s="9">
        <f t="shared" si="647"/>
        <v>5.678685557861157</v>
      </c>
      <c r="Q850" s="9"/>
      <c r="R850" s="5"/>
      <c r="S850" s="8"/>
      <c r="T850" s="10"/>
      <c r="U850" s="8"/>
    </row>
    <row r="851" spans="1:22">
      <c r="A851" s="60">
        <f t="shared" si="684"/>
        <v>8451</v>
      </c>
      <c r="B851" s="60">
        <f t="shared" si="684"/>
        <v>4131</v>
      </c>
      <c r="C851" s="61">
        <f t="shared" si="664"/>
        <v>2.0457516339869279</v>
      </c>
      <c r="D851" s="62">
        <v>0</v>
      </c>
      <c r="E851" s="62">
        <v>0</v>
      </c>
      <c r="F851" s="63">
        <v>0</v>
      </c>
      <c r="G851" s="64">
        <f t="shared" si="678"/>
        <v>23.185514600000005</v>
      </c>
      <c r="H851" s="61">
        <v>7.0666000000000011</v>
      </c>
      <c r="I851" s="61">
        <v>1.7266000000000012</v>
      </c>
      <c r="J851" s="65">
        <f t="shared" si="665"/>
        <v>21.726600000000001</v>
      </c>
      <c r="K851" s="5">
        <f t="shared" ref="K851:K881" si="690">LN(C851)</f>
        <v>0.71576526914771765</v>
      </c>
      <c r="L851" s="5">
        <f t="shared" ref="L851:L881" si="691">K851-K850</f>
        <v>-1.2396634971849618E-3</v>
      </c>
      <c r="M851" s="5">
        <f t="shared" ref="M851:M881" si="692">K852-K851</f>
        <v>-1.2352037687840545E-3</v>
      </c>
      <c r="N851" s="5">
        <f t="shared" ref="N851:N881" si="693">I851-I850</f>
        <v>-7.6999999999998181E-3</v>
      </c>
      <c r="O851" s="5">
        <f t="shared" ref="O851:O881" si="694">I852-I851</f>
        <v>-7.1000000000012164E-3</v>
      </c>
      <c r="P851" s="9">
        <f t="shared" ref="P851:P881" si="695">(((N851/L851)*M851)+((O851/M851)*L851))/(L851+M851)</f>
        <v>5.9792837806863117</v>
      </c>
      <c r="Q851" s="9"/>
      <c r="R851" s="5"/>
      <c r="S851" s="8"/>
      <c r="T851" s="10"/>
      <c r="U851" s="8"/>
    </row>
    <row r="852" spans="1:22">
      <c r="A852" s="60">
        <f t="shared" si="684"/>
        <v>8461</v>
      </c>
      <c r="B852" s="60">
        <f t="shared" si="684"/>
        <v>4141</v>
      </c>
      <c r="C852" s="61">
        <f t="shared" si="664"/>
        <v>2.0432262738468969</v>
      </c>
      <c r="D852" s="62">
        <v>0</v>
      </c>
      <c r="E852" s="62">
        <v>0</v>
      </c>
      <c r="F852" s="63">
        <v>0</v>
      </c>
      <c r="G852" s="64">
        <f t="shared" si="678"/>
        <v>23.162219499999999</v>
      </c>
      <c r="H852" s="61">
        <v>7.0594999999999999</v>
      </c>
      <c r="I852" s="61">
        <v>1.7195</v>
      </c>
      <c r="J852" s="65">
        <f t="shared" si="665"/>
        <v>21.722200000000001</v>
      </c>
      <c r="K852" s="5">
        <f t="shared" si="690"/>
        <v>0.7145300653789336</v>
      </c>
      <c r="L852" s="5">
        <f t="shared" si="691"/>
        <v>-1.2352037687840545E-3</v>
      </c>
      <c r="M852" s="5">
        <f t="shared" si="692"/>
        <v>-1.2307690004214056E-3</v>
      </c>
      <c r="N852" s="5">
        <f t="shared" si="693"/>
        <v>-7.1000000000012164E-3</v>
      </c>
      <c r="O852" s="5">
        <f t="shared" si="694"/>
        <v>-4.2000000000008697E-3</v>
      </c>
      <c r="P852" s="9">
        <f t="shared" si="695"/>
        <v>4.5781699487216301</v>
      </c>
      <c r="Q852" s="9"/>
      <c r="R852" s="9"/>
      <c r="U852" s="8"/>
    </row>
    <row r="853" spans="1:22">
      <c r="A853" s="60">
        <f t="shared" si="684"/>
        <v>8471</v>
      </c>
      <c r="B853" s="60">
        <f t="shared" si="684"/>
        <v>4151</v>
      </c>
      <c r="C853" s="61">
        <f t="shared" si="664"/>
        <v>2.0407130811852565</v>
      </c>
      <c r="D853" s="62">
        <v>0</v>
      </c>
      <c r="E853" s="62">
        <v>0</v>
      </c>
      <c r="F853" s="63">
        <v>0</v>
      </c>
      <c r="G853" s="64">
        <f t="shared" si="678"/>
        <v>23.148439299999996</v>
      </c>
      <c r="H853" s="61">
        <v>7.055299999999999</v>
      </c>
      <c r="I853" s="61">
        <v>1.7152999999999992</v>
      </c>
      <c r="J853" s="65">
        <f t="shared" si="665"/>
        <v>21.718599999999999</v>
      </c>
      <c r="K853" s="5">
        <f t="shared" si="690"/>
        <v>0.71329929637851219</v>
      </c>
      <c r="L853" s="5">
        <f t="shared" si="691"/>
        <v>-1.2307690004214056E-3</v>
      </c>
      <c r="M853" s="5">
        <f t="shared" si="692"/>
        <v>-1.2263589997534297E-3</v>
      </c>
      <c r="N853" s="5">
        <f t="shared" si="693"/>
        <v>-4.2000000000008697E-3</v>
      </c>
      <c r="O853" s="5">
        <f t="shared" si="694"/>
        <v>-6.599999999998829E-3</v>
      </c>
      <c r="P853" s="9">
        <f t="shared" si="695"/>
        <v>4.3989098422594175</v>
      </c>
      <c r="Q853" s="9"/>
      <c r="R853" s="5"/>
      <c r="S853" s="8"/>
      <c r="T853" s="10"/>
      <c r="U853" s="8"/>
    </row>
    <row r="854" spans="1:22">
      <c r="A854" s="60">
        <f t="shared" si="684"/>
        <v>8481</v>
      </c>
      <c r="B854" s="60">
        <f t="shared" si="684"/>
        <v>4161</v>
      </c>
      <c r="C854" s="61">
        <f t="shared" si="664"/>
        <v>2.0382119682768565</v>
      </c>
      <c r="D854" s="62">
        <v>0</v>
      </c>
      <c r="E854" s="62">
        <v>0</v>
      </c>
      <c r="F854" s="63">
        <v>0</v>
      </c>
      <c r="G854" s="64">
        <f t="shared" si="678"/>
        <v>23.126784700000002</v>
      </c>
      <c r="H854" s="61">
        <v>7.0487000000000002</v>
      </c>
      <c r="I854" s="61">
        <v>1.7087000000000003</v>
      </c>
      <c r="J854" s="65">
        <f t="shared" si="665"/>
        <v>21.714000000000002</v>
      </c>
      <c r="K854" s="5">
        <f t="shared" si="690"/>
        <v>0.71207293737875876</v>
      </c>
      <c r="L854" s="5">
        <f t="shared" si="691"/>
        <v>-1.2263589997534297E-3</v>
      </c>
      <c r="M854" s="5">
        <f t="shared" si="692"/>
        <v>-1.2219735763405737E-3</v>
      </c>
      <c r="N854" s="5">
        <f t="shared" si="693"/>
        <v>-6.599999999998829E-3</v>
      </c>
      <c r="O854" s="5">
        <f t="shared" si="694"/>
        <v>-6.3999999999992951E-3</v>
      </c>
      <c r="P854" s="9">
        <f t="shared" si="695"/>
        <v>5.309477587716632</v>
      </c>
      <c r="Q854" s="9"/>
      <c r="R854" s="5"/>
      <c r="S854" s="8"/>
      <c r="T854" s="10"/>
      <c r="U854" s="8"/>
    </row>
    <row r="855" spans="1:22">
      <c r="A855" s="60">
        <f t="shared" si="684"/>
        <v>8491</v>
      </c>
      <c r="B855" s="60">
        <f t="shared" si="684"/>
        <v>4171</v>
      </c>
      <c r="C855" s="61">
        <f t="shared" si="664"/>
        <v>2.0357228482378327</v>
      </c>
      <c r="D855" s="62">
        <v>0</v>
      </c>
      <c r="E855" s="62">
        <v>0</v>
      </c>
      <c r="F855" s="63">
        <v>0</v>
      </c>
      <c r="G855" s="64">
        <f t="shared" si="678"/>
        <v>23.105786300000005</v>
      </c>
      <c r="H855" s="61">
        <v>7.0423000000000009</v>
      </c>
      <c r="I855" s="61">
        <v>1.702300000000001</v>
      </c>
      <c r="J855" s="65">
        <f t="shared" si="665"/>
        <v>21.709400000000002</v>
      </c>
      <c r="K855" s="5">
        <f t="shared" si="690"/>
        <v>0.71085096380241819</v>
      </c>
      <c r="L855" s="5">
        <f t="shared" si="691"/>
        <v>-1.2219735763405737E-3</v>
      </c>
      <c r="M855" s="5">
        <f t="shared" si="692"/>
        <v>-1.2176125416244465E-3</v>
      </c>
      <c r="N855" s="5">
        <f t="shared" si="693"/>
        <v>-6.3999999999992951E-3</v>
      </c>
      <c r="O855" s="5">
        <f t="shared" si="694"/>
        <v>-3.700000000002035E-3</v>
      </c>
      <c r="P855" s="9">
        <f t="shared" si="695"/>
        <v>4.1361160967706567</v>
      </c>
      <c r="Q855" s="9"/>
      <c r="R855" s="5">
        <f t="shared" ref="R855" si="696">K863-K855</f>
        <v>-9.6208012623255623E-3</v>
      </c>
      <c r="S855" s="8">
        <f t="shared" ref="S855" si="697">K871-K863</f>
        <v>-9.3537035743450625E-3</v>
      </c>
      <c r="T855" s="10">
        <f t="shared" ref="T855" si="698">I863-I855</f>
        <v>-4.830000000000112E-2</v>
      </c>
      <c r="U855" s="8">
        <f t="shared" ref="U855" si="699">I871-I863</f>
        <v>-3.6000000000001364E-2</v>
      </c>
      <c r="V855">
        <f t="shared" ref="V855" si="700">(((T855/R855)*S855)+((U855/S855)*R855))/(R855+S855)</f>
        <v>4.4263110594067481</v>
      </c>
    </row>
    <row r="856" spans="1:22">
      <c r="A856" s="60">
        <f t="shared" ref="A856:B871" si="701">A855+10</f>
        <v>8501</v>
      </c>
      <c r="B856" s="60">
        <f t="shared" si="701"/>
        <v>4181</v>
      </c>
      <c r="C856" s="61">
        <f t="shared" si="664"/>
        <v>2.0332456350155463</v>
      </c>
      <c r="D856" s="62">
        <v>0</v>
      </c>
      <c r="E856" s="62">
        <v>0</v>
      </c>
      <c r="F856" s="63">
        <v>0</v>
      </c>
      <c r="G856" s="64">
        <f t="shared" si="678"/>
        <v>23.093646599999996</v>
      </c>
      <c r="H856" s="61">
        <v>7.0385999999999989</v>
      </c>
      <c r="I856" s="61">
        <v>1.698599999999999</v>
      </c>
      <c r="J856" s="65">
        <f t="shared" si="665"/>
        <v>21.6951</v>
      </c>
      <c r="K856" s="5">
        <f t="shared" si="690"/>
        <v>0.70963335126079374</v>
      </c>
      <c r="L856" s="5">
        <f t="shared" si="691"/>
        <v>-1.2176125416244465E-3</v>
      </c>
      <c r="M856" s="5">
        <f t="shared" si="692"/>
        <v>-1.2132757089042823E-3</v>
      </c>
      <c r="N856" s="5">
        <f t="shared" si="693"/>
        <v>-3.700000000002035E-3</v>
      </c>
      <c r="O856" s="5">
        <f t="shared" si="694"/>
        <v>-1.1099999999999E-2</v>
      </c>
      <c r="P856" s="9">
        <f t="shared" si="695"/>
        <v>6.0992101439037807</v>
      </c>
      <c r="Q856" s="9"/>
      <c r="R856" s="5"/>
      <c r="S856" s="8"/>
      <c r="T856" s="10"/>
      <c r="U856" s="8"/>
    </row>
    <row r="857" spans="1:22">
      <c r="A857" s="60">
        <f t="shared" si="701"/>
        <v>8511</v>
      </c>
      <c r="B857" s="60">
        <f t="shared" si="701"/>
        <v>4191</v>
      </c>
      <c r="C857" s="61">
        <f t="shared" si="664"/>
        <v>2.0307802433786684</v>
      </c>
      <c r="D857" s="62">
        <v>0</v>
      </c>
      <c r="E857" s="62">
        <v>0</v>
      </c>
      <c r="F857" s="63">
        <v>0</v>
      </c>
      <c r="G857" s="64">
        <f t="shared" si="678"/>
        <v>23.0572275</v>
      </c>
      <c r="H857" s="61">
        <v>7.0274999999999999</v>
      </c>
      <c r="I857" s="61">
        <v>1.6875</v>
      </c>
      <c r="J857" s="65">
        <f t="shared" si="665"/>
        <v>21.688800000000001</v>
      </c>
      <c r="K857" s="5">
        <f t="shared" si="690"/>
        <v>0.70842007555188946</v>
      </c>
      <c r="L857" s="5">
        <f t="shared" si="691"/>
        <v>-1.2132757089042823E-3</v>
      </c>
      <c r="M857" s="5">
        <f t="shared" si="692"/>
        <v>-1.2089628933155128E-3</v>
      </c>
      <c r="N857" s="5">
        <f t="shared" si="693"/>
        <v>-1.1099999999999E-2</v>
      </c>
      <c r="O857" s="5">
        <f t="shared" si="694"/>
        <v>-1.8999999999991246E-3</v>
      </c>
      <c r="P857" s="9">
        <f t="shared" si="695"/>
        <v>5.3534449330769087</v>
      </c>
      <c r="Q857" s="9"/>
      <c r="R857" s="9"/>
      <c r="U857" s="8"/>
    </row>
    <row r="858" spans="1:22">
      <c r="A858" s="60">
        <f t="shared" si="701"/>
        <v>8521</v>
      </c>
      <c r="B858" s="60">
        <f t="shared" si="701"/>
        <v>4201</v>
      </c>
      <c r="C858" s="61">
        <f t="shared" si="664"/>
        <v>2.0283265889074031</v>
      </c>
      <c r="D858" s="62">
        <v>0</v>
      </c>
      <c r="E858" s="62">
        <v>0</v>
      </c>
      <c r="F858" s="63">
        <v>0</v>
      </c>
      <c r="G858" s="64">
        <f t="shared" si="678"/>
        <v>23.050993600000002</v>
      </c>
      <c r="H858" s="61">
        <v>7.0256000000000007</v>
      </c>
      <c r="I858" s="61">
        <v>1.6856000000000009</v>
      </c>
      <c r="J858" s="65">
        <f t="shared" si="665"/>
        <v>21.686</v>
      </c>
      <c r="K858" s="5">
        <f t="shared" si="690"/>
        <v>0.70721111265857395</v>
      </c>
      <c r="L858" s="5">
        <f t="shared" si="691"/>
        <v>-1.2089628933155128E-3</v>
      </c>
      <c r="M858" s="5">
        <f t="shared" si="692"/>
        <v>-1.2046739118070082E-3</v>
      </c>
      <c r="N858" s="5">
        <f t="shared" si="693"/>
        <v>-1.8999999999991246E-3</v>
      </c>
      <c r="O858" s="5">
        <f t="shared" si="694"/>
        <v>-8.1000000000024386E-3</v>
      </c>
      <c r="P858" s="9">
        <f t="shared" si="695"/>
        <v>4.1522807984567649</v>
      </c>
      <c r="Q858" s="9"/>
      <c r="R858" s="5"/>
      <c r="S858" s="8"/>
      <c r="T858" s="10"/>
      <c r="U858" s="8"/>
    </row>
    <row r="859" spans="1:22">
      <c r="A859" s="60">
        <f t="shared" si="701"/>
        <v>8531</v>
      </c>
      <c r="B859" s="60">
        <f t="shared" si="701"/>
        <v>4211</v>
      </c>
      <c r="C859" s="61">
        <f t="shared" si="664"/>
        <v>2.0258845879838518</v>
      </c>
      <c r="D859" s="62">
        <v>0</v>
      </c>
      <c r="E859" s="62">
        <v>0</v>
      </c>
      <c r="F859" s="63">
        <v>0</v>
      </c>
      <c r="G859" s="64">
        <f t="shared" si="678"/>
        <v>23.024417499999995</v>
      </c>
      <c r="H859" s="61">
        <v>7.0174999999999983</v>
      </c>
      <c r="I859" s="61">
        <v>1.6774999999999984</v>
      </c>
      <c r="J859" s="65">
        <f t="shared" si="665"/>
        <v>21.684999999999999</v>
      </c>
      <c r="K859" s="5">
        <f t="shared" si="690"/>
        <v>0.70600643874676694</v>
      </c>
      <c r="L859" s="5">
        <f t="shared" si="691"/>
        <v>-1.2046739118070082E-3</v>
      </c>
      <c r="M859" s="5">
        <f t="shared" si="692"/>
        <v>-1.2004085831184286E-3</v>
      </c>
      <c r="N859" s="5">
        <f t="shared" si="693"/>
        <v>-8.1000000000024386E-3</v>
      </c>
      <c r="O859" s="5">
        <f t="shared" si="694"/>
        <v>-4.3999999999968509E-3</v>
      </c>
      <c r="P859" s="9">
        <f t="shared" si="695"/>
        <v>5.1919029707388047</v>
      </c>
      <c r="Q859" s="9"/>
      <c r="R859" s="5"/>
      <c r="S859" s="8"/>
      <c r="T859" s="10"/>
      <c r="U859" s="8"/>
    </row>
    <row r="860" spans="1:22">
      <c r="A860" s="60">
        <f t="shared" si="701"/>
        <v>8541</v>
      </c>
      <c r="B860" s="60">
        <f t="shared" si="701"/>
        <v>4221</v>
      </c>
      <c r="C860" s="61">
        <f t="shared" si="664"/>
        <v>2.023454157782516</v>
      </c>
      <c r="D860" s="62">
        <v>0</v>
      </c>
      <c r="E860" s="62">
        <v>0</v>
      </c>
      <c r="F860" s="63">
        <v>0</v>
      </c>
      <c r="G860" s="64">
        <f t="shared" si="678"/>
        <v>23.009981100000005</v>
      </c>
      <c r="H860" s="61">
        <v>7.0131000000000014</v>
      </c>
      <c r="I860" s="61">
        <v>1.6731000000000016</v>
      </c>
      <c r="J860" s="65">
        <f t="shared" si="665"/>
        <v>21.682500000000001</v>
      </c>
      <c r="K860" s="5">
        <f t="shared" si="690"/>
        <v>0.70480603016364851</v>
      </c>
      <c r="L860" s="5">
        <f t="shared" si="691"/>
        <v>-1.2004085831184286E-3</v>
      </c>
      <c r="M860" s="5">
        <f t="shared" si="692"/>
        <v>-1.1961667277606836E-3</v>
      </c>
      <c r="N860" s="5">
        <f t="shared" si="693"/>
        <v>-4.3999999999968509E-3</v>
      </c>
      <c r="O860" s="5">
        <f t="shared" si="694"/>
        <v>-1.0500000000000398E-2</v>
      </c>
      <c r="P860" s="9">
        <f t="shared" si="695"/>
        <v>6.2262541614043405</v>
      </c>
      <c r="Q860" s="9"/>
      <c r="R860" s="9"/>
      <c r="U860" s="8"/>
    </row>
    <row r="861" spans="1:22">
      <c r="A861" s="60">
        <f t="shared" si="701"/>
        <v>8551</v>
      </c>
      <c r="B861" s="60">
        <f t="shared" si="701"/>
        <v>4231</v>
      </c>
      <c r="C861" s="61">
        <f t="shared" si="664"/>
        <v>2.0210352162609313</v>
      </c>
      <c r="D861" s="62">
        <v>0</v>
      </c>
      <c r="E861" s="62">
        <v>0</v>
      </c>
      <c r="F861" s="63">
        <v>0</v>
      </c>
      <c r="G861" s="64">
        <f t="shared" si="678"/>
        <v>22.975530600000006</v>
      </c>
      <c r="H861" s="61">
        <v>7.002600000000001</v>
      </c>
      <c r="I861" s="61">
        <v>1.6626000000000012</v>
      </c>
      <c r="J861" s="65">
        <f t="shared" si="665"/>
        <v>21.672800000000002</v>
      </c>
      <c r="K861" s="5">
        <f t="shared" si="690"/>
        <v>0.70360986343588783</v>
      </c>
      <c r="L861" s="5">
        <f t="shared" si="691"/>
        <v>-1.1961667277606836E-3</v>
      </c>
      <c r="M861" s="5">
        <f t="shared" si="692"/>
        <v>-1.1919481679929511E-3</v>
      </c>
      <c r="N861" s="5">
        <f t="shared" si="693"/>
        <v>-1.0500000000000398E-2</v>
      </c>
      <c r="O861" s="5">
        <f t="shared" si="694"/>
        <v>-5.2000000000020918E-3</v>
      </c>
      <c r="P861" s="9">
        <f t="shared" si="695"/>
        <v>6.5664232707850374</v>
      </c>
      <c r="Q861" s="9"/>
      <c r="R861" s="5"/>
      <c r="S861" s="8"/>
      <c r="T861" s="10"/>
      <c r="U861" s="8"/>
    </row>
    <row r="862" spans="1:22">
      <c r="A862" s="60">
        <f t="shared" si="701"/>
        <v>8561</v>
      </c>
      <c r="B862" s="60">
        <f t="shared" si="701"/>
        <v>4241</v>
      </c>
      <c r="C862" s="61">
        <f t="shared" si="664"/>
        <v>2.0186276821504361</v>
      </c>
      <c r="D862" s="62">
        <v>0</v>
      </c>
      <c r="E862" s="62">
        <v>0</v>
      </c>
      <c r="F862" s="63">
        <v>0</v>
      </c>
      <c r="G862" s="64">
        <f t="shared" si="678"/>
        <v>22.958469399999998</v>
      </c>
      <c r="H862" s="61">
        <v>6.997399999999999</v>
      </c>
      <c r="I862" s="61">
        <v>1.6573999999999991</v>
      </c>
      <c r="J862" s="65">
        <f t="shared" si="665"/>
        <v>21.6694</v>
      </c>
      <c r="K862" s="5">
        <f t="shared" si="690"/>
        <v>0.70241791526789488</v>
      </c>
      <c r="L862" s="5">
        <f t="shared" si="691"/>
        <v>-1.1919481679929511E-3</v>
      </c>
      <c r="M862" s="5">
        <f t="shared" si="692"/>
        <v>-1.1877527278022493E-3</v>
      </c>
      <c r="N862" s="5">
        <f t="shared" si="693"/>
        <v>-5.2000000000020918E-3</v>
      </c>
      <c r="O862" s="5">
        <f t="shared" si="694"/>
        <v>-3.3999999999991815E-3</v>
      </c>
      <c r="P862" s="9">
        <f t="shared" si="695"/>
        <v>3.6112549334302724</v>
      </c>
      <c r="Q862" s="9"/>
      <c r="R862" s="5"/>
      <c r="S862" s="8"/>
      <c r="T862" s="10"/>
      <c r="U862" s="8"/>
    </row>
    <row r="863" spans="1:22">
      <c r="A863" s="60">
        <f t="shared" si="701"/>
        <v>8571</v>
      </c>
      <c r="B863" s="60">
        <f t="shared" si="701"/>
        <v>4251</v>
      </c>
      <c r="C863" s="61">
        <f t="shared" si="664"/>
        <v>2.0162314749470713</v>
      </c>
      <c r="D863" s="62">
        <v>0</v>
      </c>
      <c r="E863" s="62">
        <v>0</v>
      </c>
      <c r="F863" s="63">
        <v>0</v>
      </c>
      <c r="G863" s="64">
        <f t="shared" si="678"/>
        <v>22.947313999999999</v>
      </c>
      <c r="H863" s="61">
        <v>6.9939999999999998</v>
      </c>
      <c r="I863" s="61">
        <v>1.6539999999999999</v>
      </c>
      <c r="J863" s="65">
        <f t="shared" si="665"/>
        <v>21.6724</v>
      </c>
      <c r="K863" s="5">
        <f t="shared" si="690"/>
        <v>0.70123016254009263</v>
      </c>
      <c r="L863" s="5">
        <f t="shared" si="691"/>
        <v>-1.1877527278022493E-3</v>
      </c>
      <c r="M863" s="5">
        <f t="shared" si="692"/>
        <v>-1.1835802328836742E-3</v>
      </c>
      <c r="N863" s="5">
        <f t="shared" si="693"/>
        <v>-3.3999999999991815E-3</v>
      </c>
      <c r="O863" s="5">
        <f t="shared" si="694"/>
        <v>-6.699999999998596E-3</v>
      </c>
      <c r="P863" s="9">
        <f t="shared" si="695"/>
        <v>4.264131532073594</v>
      </c>
      <c r="Q863" s="9"/>
      <c r="R863" s="5">
        <f t="shared" ref="R863" si="702">K871-K863</f>
        <v>-9.3537035743450625E-3</v>
      </c>
      <c r="S863" s="8">
        <f t="shared" ref="S863" si="703">K879-K871</f>
        <v>-9.0979692598796014E-3</v>
      </c>
      <c r="T863" s="10">
        <f t="shared" ref="T863" si="704">I871-I863</f>
        <v>-3.6000000000001364E-2</v>
      </c>
      <c r="U863" s="8">
        <f t="shared" ref="U863" si="705">I879-I871</f>
        <v>-1.3599999999996726E-2</v>
      </c>
      <c r="V863">
        <f t="shared" ref="V863" si="706">(((T863/R863)*S863)+((U863/S863)*R863))/(R863+S863)</f>
        <v>2.6554787994866769</v>
      </c>
    </row>
    <row r="864" spans="1:22">
      <c r="A864" s="60">
        <f t="shared" si="701"/>
        <v>8581</v>
      </c>
      <c r="B864" s="60">
        <f t="shared" si="701"/>
        <v>4261</v>
      </c>
      <c r="C864" s="61">
        <f t="shared" si="664"/>
        <v>2.013846514902605</v>
      </c>
      <c r="D864" s="62">
        <v>0</v>
      </c>
      <c r="E864" s="62">
        <v>0</v>
      </c>
      <c r="F864" s="63">
        <v>0</v>
      </c>
      <c r="G864" s="64">
        <f t="shared" si="678"/>
        <v>22.925331300000003</v>
      </c>
      <c r="H864" s="61">
        <v>6.9873000000000012</v>
      </c>
      <c r="I864" s="61">
        <v>1.6473000000000013</v>
      </c>
      <c r="J864" s="65">
        <f t="shared" si="665"/>
        <v>21.671000000000003</v>
      </c>
      <c r="K864" s="5">
        <f t="shared" si="690"/>
        <v>0.70004658230720895</v>
      </c>
      <c r="L864" s="5">
        <f t="shared" si="691"/>
        <v>-1.1835802328836742E-3</v>
      </c>
      <c r="M864" s="5">
        <f t="shared" si="692"/>
        <v>-1.1794305106188618E-3</v>
      </c>
      <c r="N864" s="5">
        <f t="shared" si="693"/>
        <v>-6.699999999998596E-3</v>
      </c>
      <c r="O864" s="5">
        <f t="shared" si="694"/>
        <v>-3.2999999999994145E-3</v>
      </c>
      <c r="P864" s="9">
        <f t="shared" si="695"/>
        <v>4.2268618867768977</v>
      </c>
      <c r="Q864" s="9"/>
      <c r="R864" s="5"/>
      <c r="S864" s="8"/>
      <c r="T864" s="10"/>
      <c r="U864" s="8"/>
    </row>
    <row r="865" spans="1:23">
      <c r="A865" s="60">
        <f t="shared" si="701"/>
        <v>8591</v>
      </c>
      <c r="B865" s="60">
        <f t="shared" si="701"/>
        <v>4271</v>
      </c>
      <c r="C865" s="61">
        <f t="shared" si="664"/>
        <v>2.0114727230156872</v>
      </c>
      <c r="D865" s="62">
        <v>0</v>
      </c>
      <c r="E865" s="62">
        <v>0</v>
      </c>
      <c r="F865" s="63">
        <v>0</v>
      </c>
      <c r="G865" s="64">
        <f t="shared" si="678"/>
        <v>22.914504000000008</v>
      </c>
      <c r="H865" s="61">
        <v>6.9840000000000018</v>
      </c>
      <c r="I865" s="61">
        <v>1.6440000000000019</v>
      </c>
      <c r="J865" s="65">
        <f t="shared" si="665"/>
        <v>21.667100000000001</v>
      </c>
      <c r="K865" s="5">
        <f t="shared" si="690"/>
        <v>0.69886715179659009</v>
      </c>
      <c r="L865" s="5">
        <f t="shared" si="691"/>
        <v>-1.1794305106188618E-3</v>
      </c>
      <c r="M865" s="5">
        <f t="shared" si="692"/>
        <v>-1.175303390056559E-3</v>
      </c>
      <c r="N865" s="5">
        <f t="shared" si="693"/>
        <v>-3.2999999999994145E-3</v>
      </c>
      <c r="O865" s="5">
        <f t="shared" si="694"/>
        <v>-5.1000000000023249E-3</v>
      </c>
      <c r="P865" s="9">
        <f t="shared" si="695"/>
        <v>3.5699835605782226</v>
      </c>
      <c r="Q865" s="9"/>
      <c r="R865" s="9"/>
      <c r="U865" s="8"/>
    </row>
    <row r="866" spans="1:23">
      <c r="A866" s="60">
        <f t="shared" si="701"/>
        <v>8601</v>
      </c>
      <c r="B866" s="60">
        <f t="shared" si="701"/>
        <v>4281</v>
      </c>
      <c r="C866" s="61">
        <f t="shared" si="664"/>
        <v>2.0091100210231256</v>
      </c>
      <c r="D866" s="62">
        <v>0</v>
      </c>
      <c r="E866" s="62">
        <v>0</v>
      </c>
      <c r="F866" s="63">
        <v>0</v>
      </c>
      <c r="G866" s="64">
        <f t="shared" si="678"/>
        <v>22.897770899999998</v>
      </c>
      <c r="H866" s="61">
        <v>6.9788999999999994</v>
      </c>
      <c r="I866" s="61">
        <v>1.6388999999999996</v>
      </c>
      <c r="J866" s="65">
        <f t="shared" si="665"/>
        <v>21.658000000000001</v>
      </c>
      <c r="K866" s="5">
        <f t="shared" si="690"/>
        <v>0.69769184840653353</v>
      </c>
      <c r="L866" s="5">
        <f t="shared" si="691"/>
        <v>-1.175303390056559E-3</v>
      </c>
      <c r="M866" s="5">
        <f t="shared" si="692"/>
        <v>-1.1711987018929726E-3</v>
      </c>
      <c r="N866" s="5">
        <f t="shared" si="693"/>
        <v>-5.1000000000023249E-3</v>
      </c>
      <c r="O866" s="5">
        <f t="shared" si="694"/>
        <v>-6.599999999998829E-3</v>
      </c>
      <c r="P866" s="9">
        <f t="shared" si="695"/>
        <v>4.9884121129265537</v>
      </c>
      <c r="Q866" s="9"/>
      <c r="R866" s="5"/>
      <c r="S866" s="8"/>
      <c r="T866" s="10"/>
      <c r="U866" s="8"/>
    </row>
    <row r="867" spans="1:23">
      <c r="A867" s="60">
        <f t="shared" si="701"/>
        <v>8611</v>
      </c>
      <c r="B867" s="60">
        <f t="shared" si="701"/>
        <v>4291</v>
      </c>
      <c r="C867" s="61">
        <f t="shared" si="664"/>
        <v>2.0067583313912842</v>
      </c>
      <c r="D867" s="62">
        <v>0</v>
      </c>
      <c r="E867" s="62">
        <v>0</v>
      </c>
      <c r="F867" s="63">
        <v>0</v>
      </c>
      <c r="G867" s="64">
        <f t="shared" si="678"/>
        <v>22.876116300000003</v>
      </c>
      <c r="H867" s="61">
        <v>6.9723000000000006</v>
      </c>
      <c r="I867" s="61">
        <v>1.6323000000000008</v>
      </c>
      <c r="J867" s="65">
        <f t="shared" si="665"/>
        <v>21.652100000000001</v>
      </c>
      <c r="K867" s="5">
        <f t="shared" si="690"/>
        <v>0.69652064970464056</v>
      </c>
      <c r="L867" s="5">
        <f t="shared" si="691"/>
        <v>-1.1711987018929726E-3</v>
      </c>
      <c r="M867" s="5">
        <f t="shared" si="692"/>
        <v>-1.1671162784518962E-3</v>
      </c>
      <c r="N867" s="5">
        <f t="shared" si="693"/>
        <v>-6.599999999998829E-3</v>
      </c>
      <c r="O867" s="5">
        <f t="shared" si="694"/>
        <v>9.9999999999766942E-4</v>
      </c>
      <c r="P867" s="9">
        <f t="shared" si="695"/>
        <v>2.3835525535737458</v>
      </c>
      <c r="Q867" s="9"/>
      <c r="R867" s="5"/>
      <c r="S867" s="8"/>
      <c r="T867" s="10"/>
      <c r="U867" s="8"/>
    </row>
    <row r="868" spans="1:23">
      <c r="A868" s="60">
        <f t="shared" si="701"/>
        <v>8621</v>
      </c>
      <c r="B868" s="60">
        <f t="shared" si="701"/>
        <v>4301</v>
      </c>
      <c r="C868" s="61">
        <f t="shared" si="664"/>
        <v>2.0044175773076027</v>
      </c>
      <c r="D868" s="62">
        <v>0</v>
      </c>
      <c r="E868" s="62">
        <v>0</v>
      </c>
      <c r="F868" s="63">
        <v>0</v>
      </c>
      <c r="G868" s="64">
        <f t="shared" si="678"/>
        <v>22.879397299999994</v>
      </c>
      <c r="H868" s="61">
        <v>6.9732999999999983</v>
      </c>
      <c r="I868" s="61">
        <v>1.6332999999999984</v>
      </c>
      <c r="J868" s="65">
        <f t="shared" si="665"/>
        <v>21.657799999999998</v>
      </c>
      <c r="K868" s="5">
        <f t="shared" si="690"/>
        <v>0.69535353342618866</v>
      </c>
      <c r="L868" s="5">
        <f t="shared" si="691"/>
        <v>-1.1671162784518962E-3</v>
      </c>
      <c r="M868" s="5">
        <f t="shared" si="692"/>
        <v>-1.1630559536657259E-3</v>
      </c>
      <c r="N868" s="5">
        <f t="shared" si="693"/>
        <v>9.9999999999766942E-4</v>
      </c>
      <c r="O868" s="5">
        <f t="shared" si="694"/>
        <v>-5.0999999999987722E-3</v>
      </c>
      <c r="P868" s="9">
        <f t="shared" si="695"/>
        <v>1.7686604465572973</v>
      </c>
      <c r="Q868" s="9"/>
      <c r="R868" s="9"/>
      <c r="U868" s="8"/>
    </row>
    <row r="869" spans="1:23">
      <c r="A869" s="60">
        <f t="shared" si="701"/>
        <v>8631</v>
      </c>
      <c r="B869" s="60">
        <f t="shared" si="701"/>
        <v>4311</v>
      </c>
      <c r="C869" s="61">
        <f t="shared" si="664"/>
        <v>2.0020876826722338</v>
      </c>
      <c r="D869" s="62">
        <v>0</v>
      </c>
      <c r="E869" s="62">
        <v>0</v>
      </c>
      <c r="F869" s="63">
        <v>0</v>
      </c>
      <c r="G869" s="64">
        <f t="shared" si="678"/>
        <v>22.862664200000001</v>
      </c>
      <c r="H869" s="61">
        <v>6.9681999999999995</v>
      </c>
      <c r="I869" s="61">
        <v>1.6281999999999996</v>
      </c>
      <c r="J869" s="65">
        <f t="shared" si="665"/>
        <v>21.6752</v>
      </c>
      <c r="K869" s="5">
        <f t="shared" si="690"/>
        <v>0.69419047747252294</v>
      </c>
      <c r="L869" s="5">
        <f t="shared" si="691"/>
        <v>-1.1630559536657259E-3</v>
      </c>
      <c r="M869" s="5">
        <f t="shared" si="692"/>
        <v>-1.1590175630568078E-3</v>
      </c>
      <c r="N869" s="5">
        <f t="shared" si="693"/>
        <v>-5.0999999999987722E-3</v>
      </c>
      <c r="O869" s="5">
        <f t="shared" si="694"/>
        <v>-4.2000000000008697E-3</v>
      </c>
      <c r="P869" s="9">
        <f t="shared" si="695"/>
        <v>4.0037172572906945</v>
      </c>
      <c r="Q869" s="9"/>
      <c r="R869" s="5"/>
      <c r="S869" s="8"/>
      <c r="T869" s="10"/>
      <c r="U869" s="8"/>
      <c r="W869" s="53"/>
    </row>
    <row r="870" spans="1:23">
      <c r="A870" s="60">
        <f t="shared" si="701"/>
        <v>8641</v>
      </c>
      <c r="B870" s="60">
        <f t="shared" si="701"/>
        <v>4321</v>
      </c>
      <c r="C870" s="61">
        <f t="shared" si="664"/>
        <v>1.999768572089794</v>
      </c>
      <c r="D870" s="62">
        <v>0</v>
      </c>
      <c r="E870" s="62">
        <v>0</v>
      </c>
      <c r="F870" s="63">
        <v>0</v>
      </c>
      <c r="G870" s="64">
        <f t="shared" si="678"/>
        <v>22.848883999999998</v>
      </c>
      <c r="H870" s="61">
        <v>6.9639999999999986</v>
      </c>
      <c r="I870" s="61">
        <v>1.6239999999999988</v>
      </c>
      <c r="J870" s="65">
        <f t="shared" si="665"/>
        <v>21.182699999999997</v>
      </c>
      <c r="K870" s="5">
        <f t="shared" si="690"/>
        <v>0.69303145990946613</v>
      </c>
      <c r="L870" s="5">
        <f t="shared" si="691"/>
        <v>-1.1590175630568078E-3</v>
      </c>
      <c r="M870" s="5">
        <f t="shared" si="692"/>
        <v>-1.1550009437185649E-3</v>
      </c>
      <c r="N870" s="5">
        <f t="shared" si="693"/>
        <v>-4.2000000000008697E-3</v>
      </c>
      <c r="O870" s="5">
        <f t="shared" si="694"/>
        <v>-6.0000000000002274E-3</v>
      </c>
      <c r="P870" s="9">
        <f t="shared" si="695"/>
        <v>4.4106433240370828</v>
      </c>
      <c r="Q870" s="9"/>
      <c r="R870" s="5"/>
      <c r="S870" s="8"/>
      <c r="T870" s="10"/>
      <c r="U870" s="8"/>
    </row>
    <row r="871" spans="1:23">
      <c r="A871" s="60">
        <f t="shared" si="701"/>
        <v>8651</v>
      </c>
      <c r="B871" s="60">
        <f t="shared" si="701"/>
        <v>4331</v>
      </c>
      <c r="C871" s="61">
        <f t="shared" si="664"/>
        <v>1.997460170861233</v>
      </c>
      <c r="D871" s="62">
        <v>0</v>
      </c>
      <c r="E871" s="62">
        <v>0</v>
      </c>
      <c r="F871" s="63">
        <v>0</v>
      </c>
      <c r="G871" s="64">
        <f t="shared" si="678"/>
        <v>22.829197999999995</v>
      </c>
      <c r="H871" s="61">
        <v>6.9579999999999984</v>
      </c>
      <c r="I871" s="61">
        <v>1.6179999999999986</v>
      </c>
      <c r="J871" s="65">
        <f t="shared" si="665"/>
        <v>21.259900000000002</v>
      </c>
      <c r="K871" s="5">
        <f t="shared" si="690"/>
        <v>0.69187645896574756</v>
      </c>
      <c r="L871" s="5">
        <f t="shared" si="691"/>
        <v>-1.1550009437185649E-3</v>
      </c>
      <c r="M871" s="5">
        <f t="shared" si="692"/>
        <v>-1.1510059342962897E-3</v>
      </c>
      <c r="N871" s="5">
        <f t="shared" si="693"/>
        <v>-6.0000000000002274E-3</v>
      </c>
      <c r="O871" s="5">
        <f t="shared" si="694"/>
        <v>-3.3999999999991815E-3</v>
      </c>
      <c r="P871" s="9">
        <f t="shared" si="695"/>
        <v>4.0724283263638226</v>
      </c>
      <c r="Q871" s="9"/>
      <c r="R871" s="5">
        <f t="shared" ref="R871" si="707">K879-K871</f>
        <v>-9.0979692598796014E-3</v>
      </c>
      <c r="S871" s="8">
        <f t="shared" ref="S871" si="708">K887-K879</f>
        <v>-0.68277848970586796</v>
      </c>
      <c r="T871" s="10">
        <f t="shared" ref="T871" si="709">I879-I871</f>
        <v>-1.3599999999996726E-2</v>
      </c>
      <c r="U871" s="8">
        <f t="shared" ref="U871" si="710">I887-I879</f>
        <v>-1.6044000000000018</v>
      </c>
      <c r="V871">
        <f t="shared" ref="V871" si="711">(((T871/R871)*S871)+((U871/S871)*R871))/(R871+S871)</f>
        <v>1.5060816983412895</v>
      </c>
    </row>
    <row r="872" spans="1:23">
      <c r="A872" s="60">
        <f t="shared" ref="A872:B881" si="712">A871+10</f>
        <v>8661</v>
      </c>
      <c r="B872" s="60">
        <f t="shared" si="712"/>
        <v>4341</v>
      </c>
      <c r="C872" s="61">
        <f t="shared" si="664"/>
        <v>1.9951624049758121</v>
      </c>
      <c r="D872" s="62">
        <v>0</v>
      </c>
      <c r="E872" s="62">
        <v>0</v>
      </c>
      <c r="F872" s="63">
        <v>0</v>
      </c>
      <c r="G872" s="64">
        <f t="shared" si="678"/>
        <v>22.818042599999998</v>
      </c>
      <c r="H872" s="61">
        <v>6.9545999999999992</v>
      </c>
      <c r="I872" s="61">
        <v>1.6145999999999994</v>
      </c>
      <c r="J872" s="65">
        <f t="shared" si="665"/>
        <v>21.324099999999998</v>
      </c>
      <c r="K872" s="5">
        <f t="shared" si="690"/>
        <v>0.69072545303145128</v>
      </c>
      <c r="L872" s="5">
        <f t="shared" si="691"/>
        <v>-1.1510059342962897E-3</v>
      </c>
      <c r="M872" s="5">
        <f t="shared" si="692"/>
        <v>-1.1470323749709355E-3</v>
      </c>
      <c r="N872" s="5">
        <f t="shared" si="693"/>
        <v>-3.3999999999991815E-3</v>
      </c>
      <c r="O872" s="5">
        <f t="shared" si="694"/>
        <v>-7.2000000000009834E-3</v>
      </c>
      <c r="P872" s="9">
        <f t="shared" si="695"/>
        <v>4.618375860503285</v>
      </c>
      <c r="Q872" s="9"/>
      <c r="R872" s="5"/>
      <c r="S872" s="8"/>
      <c r="T872" s="10"/>
      <c r="U872" s="8"/>
    </row>
    <row r="873" spans="1:23">
      <c r="A873" s="60">
        <f t="shared" si="712"/>
        <v>8671</v>
      </c>
      <c r="B873" s="60">
        <f t="shared" si="712"/>
        <v>4351</v>
      </c>
      <c r="C873" s="61">
        <f t="shared" si="664"/>
        <v>1.9928752011031947</v>
      </c>
      <c r="D873" s="62">
        <v>0</v>
      </c>
      <c r="E873" s="62">
        <v>0</v>
      </c>
      <c r="F873" s="63">
        <v>0</v>
      </c>
      <c r="G873" s="64">
        <f t="shared" si="678"/>
        <v>22.794419399999995</v>
      </c>
      <c r="H873" s="61">
        <v>6.9473999999999982</v>
      </c>
      <c r="I873" s="61">
        <v>1.6073999999999984</v>
      </c>
      <c r="J873" s="65">
        <f t="shared" si="665"/>
        <v>21.453699999999998</v>
      </c>
      <c r="K873" s="5">
        <f t="shared" si="690"/>
        <v>0.68957842065648034</v>
      </c>
      <c r="L873" s="5">
        <f t="shared" si="691"/>
        <v>-1.1470323749709355E-3</v>
      </c>
      <c r="M873" s="5">
        <f t="shared" si="692"/>
        <v>-1.1430801074387986E-3</v>
      </c>
      <c r="N873" s="5">
        <f t="shared" si="693"/>
        <v>-7.2000000000009834E-3</v>
      </c>
      <c r="O873" s="5">
        <f t="shared" si="694"/>
        <v>-1.0999999999974364E-3</v>
      </c>
      <c r="P873" s="9">
        <f t="shared" si="695"/>
        <v>3.6151039426120506</v>
      </c>
      <c r="Q873" s="9"/>
      <c r="R873" s="9"/>
      <c r="U873" s="8"/>
    </row>
    <row r="874" spans="1:23">
      <c r="A874" s="60">
        <f t="shared" si="712"/>
        <v>8681</v>
      </c>
      <c r="B874" s="60">
        <f t="shared" si="712"/>
        <v>4361</v>
      </c>
      <c r="C874" s="61">
        <f t="shared" si="664"/>
        <v>1.9905984865856454</v>
      </c>
      <c r="D874" s="62">
        <v>0</v>
      </c>
      <c r="E874" s="62">
        <v>0</v>
      </c>
      <c r="F874" s="63">
        <v>0</v>
      </c>
      <c r="G874" s="64">
        <f t="shared" si="678"/>
        <v>22.790810300000004</v>
      </c>
      <c r="H874" s="61">
        <v>6.9463000000000008</v>
      </c>
      <c r="I874" s="61">
        <v>1.6063000000000009</v>
      </c>
      <c r="J874" s="65">
        <f t="shared" si="665"/>
        <v>21.642600000000002</v>
      </c>
      <c r="K874" s="5">
        <f t="shared" si="690"/>
        <v>0.68843534054904154</v>
      </c>
      <c r="L874" s="5">
        <f t="shared" si="691"/>
        <v>-1.1430801074387986E-3</v>
      </c>
      <c r="M874" s="5">
        <f t="shared" si="692"/>
        <v>-1.139148974895976E-3</v>
      </c>
      <c r="N874" s="5">
        <f t="shared" si="693"/>
        <v>-1.0999999999974364E-3</v>
      </c>
      <c r="O874" s="5">
        <f t="shared" si="694"/>
        <v>0</v>
      </c>
      <c r="P874" s="9">
        <f t="shared" si="695"/>
        <v>0.48032733937457245</v>
      </c>
      <c r="Q874" s="9"/>
      <c r="R874" s="5"/>
      <c r="S874" s="8"/>
      <c r="T874" s="10"/>
      <c r="U874" s="8"/>
    </row>
    <row r="875" spans="1:23">
      <c r="A875" s="60">
        <f t="shared" si="712"/>
        <v>8691</v>
      </c>
      <c r="B875" s="60">
        <f t="shared" si="712"/>
        <v>4371</v>
      </c>
      <c r="C875" s="61">
        <f t="shared" si="664"/>
        <v>1.9883321894303363</v>
      </c>
      <c r="D875" s="62">
        <v>0</v>
      </c>
      <c r="E875" s="62">
        <v>0</v>
      </c>
      <c r="F875" s="63">
        <v>0</v>
      </c>
      <c r="G875" s="64">
        <f t="shared" si="678"/>
        <v>22.790810300000004</v>
      </c>
      <c r="H875" s="61">
        <v>6.9463000000000008</v>
      </c>
      <c r="I875" s="61">
        <v>1.6063000000000009</v>
      </c>
      <c r="J875" s="65">
        <f t="shared" si="665"/>
        <v>21.7835</v>
      </c>
      <c r="K875" s="5">
        <f t="shared" si="690"/>
        <v>0.68729619157414557</v>
      </c>
      <c r="L875" s="5">
        <f t="shared" si="691"/>
        <v>-1.139148974895976E-3</v>
      </c>
      <c r="M875" s="5">
        <f t="shared" si="692"/>
        <v>-1.1352388220196019E-3</v>
      </c>
      <c r="N875" s="5">
        <f t="shared" si="693"/>
        <v>0</v>
      </c>
      <c r="O875" s="5">
        <f t="shared" si="694"/>
        <v>1.5999999999998238E-3</v>
      </c>
      <c r="P875" s="9">
        <f t="shared" si="695"/>
        <v>-0.70590905929384784</v>
      </c>
      <c r="Q875" s="9"/>
      <c r="R875" s="5"/>
      <c r="S875" s="8"/>
      <c r="T875" s="10"/>
      <c r="U875" s="8"/>
    </row>
    <row r="876" spans="1:23">
      <c r="A876" s="60">
        <f t="shared" si="712"/>
        <v>8701</v>
      </c>
      <c r="B876" s="60">
        <f t="shared" si="712"/>
        <v>4381</v>
      </c>
      <c r="C876" s="61">
        <f t="shared" si="664"/>
        <v>1.9860762383017576</v>
      </c>
      <c r="D876" s="62">
        <v>0</v>
      </c>
      <c r="E876" s="62">
        <v>0</v>
      </c>
      <c r="F876" s="63">
        <v>0</v>
      </c>
      <c r="G876" s="64">
        <f t="shared" si="678"/>
        <v>22.796059900000003</v>
      </c>
      <c r="H876" s="61">
        <v>6.9479000000000006</v>
      </c>
      <c r="I876" s="61">
        <v>1.6079000000000008</v>
      </c>
      <c r="J876" s="65">
        <f t="shared" si="665"/>
        <v>21.889600000000002</v>
      </c>
      <c r="K876" s="5">
        <f t="shared" si="690"/>
        <v>0.68616095275212596</v>
      </c>
      <c r="L876" s="5">
        <f t="shared" si="691"/>
        <v>-1.1352388220196019E-3</v>
      </c>
      <c r="M876" s="5">
        <f t="shared" si="692"/>
        <v>-1.1313494949514169E-3</v>
      </c>
      <c r="N876" s="5">
        <f t="shared" si="693"/>
        <v>1.5999999999998238E-3</v>
      </c>
      <c r="O876" s="5">
        <f t="shared" si="694"/>
        <v>-1.200000000000756E-3</v>
      </c>
      <c r="P876" s="9">
        <f t="shared" si="695"/>
        <v>-0.17223819010011146</v>
      </c>
      <c r="Q876" s="9"/>
      <c r="R876" s="9"/>
      <c r="U876" s="8"/>
    </row>
    <row r="877" spans="1:23">
      <c r="A877" s="60">
        <f t="shared" si="712"/>
        <v>8711</v>
      </c>
      <c r="B877" s="60">
        <f t="shared" si="712"/>
        <v>4391</v>
      </c>
      <c r="C877" s="61">
        <f t="shared" si="664"/>
        <v>1.9838305625142336</v>
      </c>
      <c r="D877" s="62">
        <v>0</v>
      </c>
      <c r="E877" s="62">
        <v>0</v>
      </c>
      <c r="F877" s="63">
        <v>0</v>
      </c>
      <c r="G877" s="64">
        <f t="shared" si="678"/>
        <v>22.7921227</v>
      </c>
      <c r="H877" s="61">
        <v>6.9466999999999999</v>
      </c>
      <c r="I877" s="61">
        <v>1.6067</v>
      </c>
      <c r="J877" s="65">
        <f t="shared" si="665"/>
        <v>21.9496</v>
      </c>
      <c r="K877" s="5">
        <f t="shared" si="690"/>
        <v>0.68502960325717455</v>
      </c>
      <c r="L877" s="5">
        <f t="shared" si="691"/>
        <v>-1.1313494949514169E-3</v>
      </c>
      <c r="M877" s="5">
        <f t="shared" si="692"/>
        <v>-1.1274808412803372E-3</v>
      </c>
      <c r="N877" s="5">
        <f t="shared" si="693"/>
        <v>-1.200000000000756E-3</v>
      </c>
      <c r="O877" s="5">
        <f t="shared" si="694"/>
        <v>-1.200000000000756E-3</v>
      </c>
      <c r="P877" s="9">
        <f t="shared" si="695"/>
        <v>1.0625030314392236</v>
      </c>
      <c r="Q877" s="9"/>
      <c r="R877" s="5"/>
      <c r="S877" s="8"/>
      <c r="T877" s="10"/>
      <c r="U877" s="8"/>
    </row>
    <row r="878" spans="1:23">
      <c r="A878" s="60">
        <f t="shared" si="712"/>
        <v>8721</v>
      </c>
      <c r="B878" s="60">
        <f t="shared" si="712"/>
        <v>4401</v>
      </c>
      <c r="C878" s="61">
        <f t="shared" si="664"/>
        <v>1.98159509202454</v>
      </c>
      <c r="D878" s="62">
        <v>0</v>
      </c>
      <c r="E878" s="62">
        <v>0</v>
      </c>
      <c r="F878" s="63">
        <v>0</v>
      </c>
      <c r="G878" s="64">
        <f t="shared" si="678"/>
        <v>22.788185499999997</v>
      </c>
      <c r="H878" s="61">
        <v>6.9454999999999991</v>
      </c>
      <c r="I878" s="61">
        <v>1.6054999999999993</v>
      </c>
      <c r="J878" s="65">
        <f t="shared" si="665"/>
        <v>22.004899999999999</v>
      </c>
      <c r="K878" s="5">
        <f t="shared" si="690"/>
        <v>0.68390212241589421</v>
      </c>
      <c r="L878" s="5">
        <f t="shared" si="691"/>
        <v>-1.1274808412803372E-3</v>
      </c>
      <c r="M878" s="5">
        <f t="shared" si="692"/>
        <v>-1.1236327100262455E-3</v>
      </c>
      <c r="N878" s="5">
        <f t="shared" si="693"/>
        <v>-1.200000000000756E-3</v>
      </c>
      <c r="O878" s="5">
        <f t="shared" si="694"/>
        <v>-1.0999999999974364E-3</v>
      </c>
      <c r="P878" s="9">
        <f t="shared" si="695"/>
        <v>1.021570659001906</v>
      </c>
      <c r="Q878" s="9"/>
      <c r="R878" s="5"/>
      <c r="S878" s="8"/>
      <c r="T878" s="10"/>
      <c r="U878" s="8"/>
    </row>
    <row r="879" spans="1:23">
      <c r="A879" s="60">
        <f t="shared" si="712"/>
        <v>8731</v>
      </c>
      <c r="B879" s="60">
        <f t="shared" si="712"/>
        <v>4411</v>
      </c>
      <c r="C879" s="61">
        <f t="shared" si="664"/>
        <v>1.9793697574246203</v>
      </c>
      <c r="D879" s="62">
        <v>0</v>
      </c>
      <c r="E879" s="62">
        <v>0</v>
      </c>
      <c r="F879" s="63">
        <v>0</v>
      </c>
      <c r="G879" s="64">
        <f t="shared" si="678"/>
        <v>22.784576400000006</v>
      </c>
      <c r="H879" s="61">
        <v>6.9444000000000017</v>
      </c>
      <c r="I879" s="61">
        <v>1.6044000000000018</v>
      </c>
      <c r="J879" s="65">
        <f t="shared" si="665"/>
        <v>22.05</v>
      </c>
      <c r="K879" s="5">
        <f t="shared" si="690"/>
        <v>0.68277848970586796</v>
      </c>
      <c r="L879" s="5">
        <f t="shared" si="691"/>
        <v>-1.1236327100262455E-3</v>
      </c>
      <c r="M879" s="5">
        <f t="shared" si="692"/>
        <v>-1.1198049516232267E-3</v>
      </c>
      <c r="N879" s="5">
        <f t="shared" si="693"/>
        <v>-1.0999999999974364E-3</v>
      </c>
      <c r="O879" s="5">
        <f t="shared" si="694"/>
        <v>3.9999999999906777E-4</v>
      </c>
      <c r="P879" s="9">
        <f t="shared" si="695"/>
        <v>0.30974136959182541</v>
      </c>
      <c r="Q879" s="9"/>
      <c r="R879" s="5">
        <f t="shared" ref="R879" si="713">K887-K879</f>
        <v>-0.68277848970586796</v>
      </c>
      <c r="S879" s="8">
        <f t="shared" ref="S879" si="714">K895-K887</f>
        <v>0</v>
      </c>
      <c r="T879" s="10">
        <f t="shared" ref="T879" si="715">I887-I879</f>
        <v>-1.6044000000000018</v>
      </c>
      <c r="U879" s="8">
        <f t="shared" ref="U879" si="716">I895-I887</f>
        <v>0</v>
      </c>
      <c r="V879" t="e">
        <f t="shared" ref="V879" si="717">(((T879/R879)*S879)+((U879/S879)*R879))/(R879+S879)</f>
        <v>#DIV/0!</v>
      </c>
    </row>
    <row r="880" spans="1:23">
      <c r="A880" s="60">
        <f t="shared" si="712"/>
        <v>8741</v>
      </c>
      <c r="B880" s="60">
        <f t="shared" si="712"/>
        <v>4421</v>
      </c>
      <c r="C880" s="61">
        <f t="shared" si="664"/>
        <v>1.977154489934404</v>
      </c>
      <c r="D880" s="62">
        <v>0</v>
      </c>
      <c r="E880" s="62">
        <v>0</v>
      </c>
      <c r="F880" s="63">
        <v>0</v>
      </c>
      <c r="G880" s="64">
        <f t="shared" si="678"/>
        <v>22.785888800000002</v>
      </c>
      <c r="H880" s="61">
        <v>6.9448000000000008</v>
      </c>
      <c r="I880" s="61">
        <v>1.6048000000000009</v>
      </c>
      <c r="J880" s="65">
        <f t="shared" si="665"/>
        <v>22.080200000000001</v>
      </c>
      <c r="K880" s="5">
        <f t="shared" si="690"/>
        <v>0.68165868475424474</v>
      </c>
      <c r="L880" s="5">
        <f t="shared" si="691"/>
        <v>-1.1198049516232267E-3</v>
      </c>
      <c r="M880" s="5">
        <f t="shared" si="692"/>
        <v>-1.1159974179031362E-3</v>
      </c>
      <c r="N880" s="5">
        <f t="shared" si="693"/>
        <v>3.9999999999906777E-4</v>
      </c>
      <c r="O880" s="5">
        <f t="shared" si="694"/>
        <v>1.300000000000523E-3</v>
      </c>
      <c r="P880" s="9">
        <f t="shared" si="695"/>
        <v>-0.76172888189152632</v>
      </c>
      <c r="Q880" s="9"/>
      <c r="R880" s="5"/>
      <c r="S880" s="8"/>
      <c r="T880" s="10"/>
      <c r="U880" s="8"/>
    </row>
    <row r="881" spans="1:23">
      <c r="A881" s="60">
        <f t="shared" si="712"/>
        <v>8751</v>
      </c>
      <c r="B881" s="60">
        <f t="shared" si="712"/>
        <v>4431</v>
      </c>
      <c r="C881" s="61">
        <f t="shared" si="664"/>
        <v>1.9749492213947191</v>
      </c>
      <c r="D881" s="62">
        <v>0</v>
      </c>
      <c r="E881" s="62">
        <v>0</v>
      </c>
      <c r="F881" s="63">
        <v>0</v>
      </c>
      <c r="G881" s="64">
        <f t="shared" si="678"/>
        <v>22.790154100000006</v>
      </c>
      <c r="H881" s="61">
        <v>6.9461000000000013</v>
      </c>
      <c r="I881" s="61">
        <v>1.6061000000000014</v>
      </c>
      <c r="J881" s="65">
        <f t="shared" si="665"/>
        <v>22.113500000000005</v>
      </c>
      <c r="K881" s="5">
        <f t="shared" si="690"/>
        <v>0.6805426873363416</v>
      </c>
      <c r="L881" s="5">
        <f t="shared" si="691"/>
        <v>-1.1159974179031362E-3</v>
      </c>
      <c r="M881" s="5">
        <f t="shared" si="692"/>
        <v>-0.6805426873363416</v>
      </c>
      <c r="N881" s="5">
        <f t="shared" si="693"/>
        <v>1.300000000000523E-3</v>
      </c>
      <c r="O881" s="5">
        <f t="shared" si="694"/>
        <v>-1.6061000000000014</v>
      </c>
      <c r="P881" s="9">
        <f t="shared" si="695"/>
        <v>-1.1591063451278214</v>
      </c>
      <c r="Q881" s="9"/>
      <c r="R881" s="9"/>
      <c r="U881" s="8"/>
    </row>
    <row r="882" spans="1:23">
      <c r="A882" s="37"/>
      <c r="B882" s="37"/>
      <c r="C882" s="38"/>
      <c r="D882" s="38"/>
      <c r="E882" s="39"/>
      <c r="F882" s="11"/>
      <c r="G882" s="40"/>
      <c r="H882" s="40"/>
      <c r="I882" s="40"/>
      <c r="J882" s="5"/>
      <c r="K882" s="37"/>
      <c r="L882" s="37"/>
      <c r="M882" s="38"/>
      <c r="N882" s="38"/>
      <c r="O882" s="39"/>
      <c r="P882" s="11"/>
      <c r="Q882" s="40"/>
      <c r="R882" s="40"/>
      <c r="S882" s="40"/>
      <c r="T882" s="5"/>
      <c r="U882" s="37"/>
      <c r="V882" s="37"/>
      <c r="W882" s="38"/>
    </row>
    <row r="883" spans="1:23">
      <c r="A883" s="37"/>
      <c r="B883" s="37"/>
      <c r="C883" s="38"/>
      <c r="D883" s="38"/>
      <c r="E883" s="39"/>
      <c r="F883" s="11"/>
      <c r="G883" s="40"/>
      <c r="H883" s="40"/>
      <c r="I883" s="40"/>
      <c r="J883" s="5"/>
      <c r="K883" s="37"/>
      <c r="L883" s="37"/>
      <c r="M883" s="38"/>
      <c r="N883" s="38"/>
      <c r="O883" s="39"/>
      <c r="P883" s="11"/>
      <c r="Q883" s="40"/>
      <c r="R883" s="40"/>
      <c r="S883" s="40"/>
      <c r="T883" s="5"/>
      <c r="U883" s="37"/>
      <c r="V883" s="37"/>
      <c r="W883" s="38"/>
    </row>
    <row r="884" spans="1:23">
      <c r="A884" s="37"/>
      <c r="B884" s="37"/>
      <c r="C884" s="38"/>
      <c r="D884" s="38"/>
      <c r="E884" s="39"/>
      <c r="F884" s="11"/>
      <c r="G884" s="40"/>
      <c r="H884" s="40"/>
      <c r="I884" s="40"/>
      <c r="J884" s="5"/>
      <c r="K884" s="37"/>
      <c r="L884" s="37"/>
      <c r="M884" s="38"/>
      <c r="N884" s="38"/>
      <c r="O884" s="39"/>
      <c r="P884" s="11"/>
      <c r="Q884" s="40"/>
      <c r="R884" s="40"/>
      <c r="S884" s="40"/>
      <c r="T884" s="5"/>
      <c r="U884" s="37"/>
      <c r="V884" s="37"/>
      <c r="W884" s="38"/>
    </row>
    <row r="885" spans="1:23">
      <c r="A885" s="37"/>
      <c r="B885" s="37"/>
      <c r="C885" s="38"/>
      <c r="D885" s="38"/>
      <c r="E885" s="39"/>
      <c r="F885" s="11"/>
      <c r="G885" s="40"/>
      <c r="H885" s="40"/>
      <c r="I885" s="40"/>
      <c r="J885" s="5"/>
      <c r="K885" s="37"/>
      <c r="L885" s="37"/>
      <c r="M885" s="38"/>
      <c r="N885" s="38"/>
      <c r="O885" s="39"/>
      <c r="P885" s="11"/>
      <c r="Q885" s="40"/>
      <c r="R885" s="40"/>
      <c r="S885" s="40"/>
      <c r="T885" s="5"/>
      <c r="U885" s="37"/>
      <c r="V885" s="37"/>
      <c r="W885" s="38"/>
    </row>
    <row r="886" spans="1:23">
      <c r="A886" s="37"/>
      <c r="B886" s="37"/>
      <c r="C886" s="38"/>
      <c r="D886" s="38"/>
      <c r="E886" s="39"/>
      <c r="F886" s="11"/>
      <c r="G886" s="40"/>
      <c r="H886" s="40"/>
      <c r="I886" s="40"/>
      <c r="J886" s="5"/>
      <c r="K886" s="37"/>
      <c r="L886" s="37"/>
      <c r="M886" s="38"/>
      <c r="N886" s="38"/>
      <c r="O886" s="39"/>
      <c r="P886" s="11"/>
      <c r="Q886" s="40"/>
      <c r="R886" s="40"/>
      <c r="S886" s="40"/>
      <c r="T886" s="5"/>
      <c r="U886" s="37"/>
      <c r="V886" s="37"/>
      <c r="W886" s="38"/>
    </row>
    <row r="887" spans="1:23">
      <c r="A887" s="37"/>
      <c r="B887" s="37"/>
      <c r="C887" s="38"/>
      <c r="D887" s="38"/>
      <c r="E887" s="39"/>
      <c r="F887" s="11"/>
      <c r="G887" s="40"/>
      <c r="H887" s="40"/>
      <c r="I887" s="40"/>
      <c r="J887" s="5"/>
      <c r="K887" s="37"/>
      <c r="L887" s="37"/>
      <c r="M887" s="38"/>
      <c r="N887" s="38"/>
      <c r="O887" s="39"/>
      <c r="P887" s="11"/>
      <c r="Q887" s="40"/>
      <c r="R887" s="40"/>
      <c r="S887" s="40"/>
      <c r="T887" s="5"/>
      <c r="U887" s="37"/>
      <c r="V887" s="37"/>
      <c r="W887" s="38"/>
    </row>
    <row r="888" spans="1:23">
      <c r="A888" s="37"/>
      <c r="B888" s="37"/>
      <c r="C888" s="38"/>
      <c r="D888" s="38"/>
      <c r="E888" s="39"/>
      <c r="F888" s="11"/>
      <c r="G888" s="40"/>
      <c r="H888" s="40"/>
      <c r="I888" s="40"/>
      <c r="J888" s="5"/>
      <c r="K888" s="37"/>
      <c r="L888" s="37"/>
      <c r="M888" s="38"/>
      <c r="N888" s="38"/>
      <c r="O888" s="39"/>
      <c r="P888" s="11"/>
      <c r="Q888" s="40"/>
      <c r="R888" s="40"/>
      <c r="S888" s="40"/>
      <c r="T888" s="5"/>
      <c r="U888" s="37"/>
      <c r="V888" s="37"/>
      <c r="W888" s="38"/>
    </row>
    <row r="889" spans="1:23">
      <c r="A889" s="37"/>
      <c r="B889" s="37"/>
      <c r="C889" s="38"/>
      <c r="D889" s="38"/>
      <c r="E889" s="39"/>
      <c r="F889" s="11"/>
      <c r="G889" s="40"/>
      <c r="H889" s="40"/>
      <c r="I889" s="40"/>
      <c r="J889" s="5"/>
      <c r="K889" s="37"/>
      <c r="L889" s="37"/>
      <c r="M889" s="38"/>
      <c r="N889" s="38"/>
      <c r="O889" s="39"/>
      <c r="P889" s="11"/>
      <c r="Q889" s="40"/>
      <c r="R889" s="40"/>
      <c r="S889" s="40"/>
      <c r="T889" s="5"/>
      <c r="U889" s="37"/>
      <c r="V889" s="37"/>
      <c r="W889" s="38"/>
    </row>
    <row r="890" spans="1:23">
      <c r="A890" s="37"/>
      <c r="B890" s="37"/>
      <c r="C890" s="38"/>
      <c r="D890" s="38"/>
      <c r="E890" s="39"/>
      <c r="F890" s="11"/>
      <c r="G890" s="40"/>
      <c r="H890" s="40"/>
      <c r="I890" s="40"/>
      <c r="J890" s="5"/>
      <c r="K890" s="37"/>
      <c r="L890" s="37"/>
      <c r="M890" s="38"/>
      <c r="N890" s="38"/>
      <c r="O890" s="39"/>
      <c r="P890" s="11"/>
      <c r="Q890" s="40"/>
      <c r="R890" s="40"/>
      <c r="S890" s="40"/>
      <c r="T890" s="5"/>
      <c r="U890" s="37"/>
      <c r="V890" s="37"/>
      <c r="W890" s="38"/>
    </row>
    <row r="891" spans="1:23">
      <c r="A891" s="37"/>
      <c r="B891" s="37"/>
      <c r="C891" s="38"/>
      <c r="D891" s="38"/>
      <c r="E891" s="39"/>
      <c r="F891" s="11"/>
      <c r="G891" s="40"/>
      <c r="H891" s="40"/>
      <c r="I891" s="40"/>
      <c r="J891" s="5"/>
      <c r="K891" s="37"/>
      <c r="L891" s="37"/>
      <c r="M891" s="38"/>
      <c r="N891" s="38"/>
      <c r="O891" s="39"/>
      <c r="P891" s="11"/>
      <c r="Q891" s="40"/>
      <c r="R891" s="40"/>
      <c r="S891" s="40"/>
      <c r="T891" s="5"/>
      <c r="U891" s="37"/>
      <c r="V891" s="37"/>
      <c r="W891" s="38"/>
    </row>
    <row r="892" spans="1:23">
      <c r="A892" s="37"/>
      <c r="B892" s="37"/>
      <c r="C892" s="38"/>
      <c r="D892" s="38"/>
      <c r="E892" s="39"/>
      <c r="F892" s="11"/>
      <c r="G892" s="40"/>
      <c r="H892" s="40"/>
      <c r="I892" s="40"/>
      <c r="J892" s="5"/>
      <c r="K892" s="37"/>
      <c r="L892" s="37"/>
      <c r="M892" s="38"/>
      <c r="N892" s="38"/>
      <c r="O892" s="39"/>
      <c r="P892" s="11"/>
      <c r="Q892" s="40"/>
      <c r="R892" s="40"/>
      <c r="S892" s="40"/>
      <c r="T892" s="5"/>
      <c r="U892" s="37"/>
      <c r="V892" s="37"/>
      <c r="W892" s="38"/>
    </row>
    <row r="893" spans="1:23">
      <c r="A893" s="37"/>
      <c r="B893" s="37"/>
      <c r="C893" s="38"/>
      <c r="D893" s="38"/>
      <c r="E893" s="39"/>
      <c r="F893" s="11"/>
      <c r="G893" s="40"/>
      <c r="H893" s="40"/>
      <c r="I893" s="40"/>
      <c r="J893" s="5"/>
      <c r="K893" s="37"/>
      <c r="L893" s="37"/>
      <c r="M893" s="38"/>
      <c r="N893" s="38"/>
      <c r="O893" s="39"/>
      <c r="P893" s="11"/>
      <c r="Q893" s="40"/>
      <c r="R893" s="40"/>
      <c r="S893" s="40"/>
      <c r="T893" s="5"/>
      <c r="U893" s="37"/>
      <c r="V893" s="37"/>
      <c r="W893" s="38"/>
    </row>
    <row r="894" spans="1:23">
      <c r="A894" s="37"/>
      <c r="B894" s="37"/>
      <c r="C894" s="38"/>
      <c r="D894" s="38"/>
      <c r="E894" s="39"/>
      <c r="F894" s="11"/>
      <c r="G894" s="40"/>
      <c r="H894" s="40"/>
      <c r="I894" s="40"/>
      <c r="J894" s="5"/>
      <c r="K894" s="37"/>
      <c r="L894" s="37"/>
      <c r="M894" s="38"/>
      <c r="N894" s="38"/>
      <c r="O894" s="39"/>
      <c r="P894" s="11"/>
      <c r="Q894" s="40"/>
      <c r="R894" s="40"/>
      <c r="S894" s="40"/>
      <c r="T894" s="5"/>
      <c r="U894" s="37"/>
      <c r="V894" s="37"/>
      <c r="W894" s="38"/>
    </row>
    <row r="895" spans="1:23">
      <c r="A895" s="37"/>
      <c r="B895" s="37"/>
      <c r="C895" s="38"/>
      <c r="D895" s="38"/>
      <c r="E895" s="39"/>
      <c r="F895" s="11"/>
      <c r="G895" s="40"/>
      <c r="H895" s="40"/>
      <c r="I895" s="40"/>
      <c r="J895" s="5"/>
      <c r="K895" s="37"/>
      <c r="L895" s="37"/>
      <c r="M895" s="38"/>
      <c r="N895" s="38"/>
      <c r="O895" s="39"/>
      <c r="P895" s="11"/>
      <c r="Q895" s="40"/>
      <c r="R895" s="40"/>
      <c r="S895" s="40"/>
      <c r="T895" s="5"/>
      <c r="U895" s="37"/>
      <c r="V895" s="37"/>
      <c r="W895" s="38"/>
    </row>
    <row r="896" spans="1:23">
      <c r="A896" s="37"/>
      <c r="B896" s="37"/>
      <c r="C896" s="38"/>
      <c r="D896" s="38"/>
      <c r="E896" s="39"/>
      <c r="F896" s="11"/>
      <c r="G896" s="40"/>
      <c r="H896" s="40"/>
      <c r="I896" s="40"/>
      <c r="J896" s="5"/>
      <c r="K896" s="37"/>
      <c r="L896" s="37"/>
      <c r="M896" s="38"/>
      <c r="N896" s="38"/>
      <c r="O896" s="39"/>
      <c r="P896" s="11"/>
      <c r="Q896" s="40"/>
      <c r="R896" s="40"/>
      <c r="S896" s="40"/>
      <c r="T896" s="5"/>
      <c r="U896" s="37"/>
      <c r="V896" s="37"/>
      <c r="W896" s="38"/>
    </row>
    <row r="897" spans="1:23">
      <c r="A897" s="37"/>
      <c r="B897" s="37"/>
      <c r="C897" s="38"/>
      <c r="D897" s="38"/>
      <c r="E897" s="39"/>
      <c r="F897" s="11"/>
      <c r="G897" s="40"/>
      <c r="H897" s="40"/>
      <c r="I897" s="40"/>
      <c r="J897" s="5"/>
      <c r="K897" s="37"/>
      <c r="L897" s="37"/>
      <c r="M897" s="38"/>
      <c r="N897" s="38"/>
      <c r="O897" s="39"/>
      <c r="P897" s="11"/>
      <c r="Q897" s="40"/>
      <c r="R897" s="40"/>
      <c r="S897" s="40"/>
      <c r="T897" s="5"/>
      <c r="U897" s="37"/>
      <c r="V897" s="37"/>
      <c r="W897" s="38"/>
    </row>
    <row r="898" spans="1:23">
      <c r="A898" s="37"/>
      <c r="B898" s="37"/>
      <c r="C898" s="38"/>
      <c r="D898" s="38"/>
      <c r="E898" s="39"/>
      <c r="F898" s="11"/>
      <c r="G898" s="40"/>
      <c r="H898" s="40"/>
      <c r="I898" s="40"/>
      <c r="J898" s="5"/>
      <c r="K898" s="37"/>
      <c r="L898" s="37"/>
      <c r="M898" s="38"/>
      <c r="N898" s="38"/>
      <c r="O898" s="39"/>
      <c r="P898" s="11"/>
      <c r="Q898" s="40"/>
      <c r="R898" s="40"/>
      <c r="S898" s="40"/>
      <c r="T898" s="5"/>
      <c r="U898" s="37"/>
      <c r="V898" s="37"/>
      <c r="W898" s="38"/>
    </row>
    <row r="899" spans="1:23">
      <c r="A899" s="37"/>
      <c r="B899" s="37"/>
      <c r="C899" s="38"/>
      <c r="D899" s="38"/>
      <c r="E899" s="39"/>
      <c r="F899" s="11"/>
      <c r="G899" s="40"/>
      <c r="H899" s="40"/>
      <c r="I899" s="40"/>
      <c r="J899" s="5"/>
      <c r="K899" s="37"/>
      <c r="L899" s="37"/>
      <c r="M899" s="38"/>
      <c r="N899" s="38"/>
      <c r="O899" s="39"/>
      <c r="P899" s="11"/>
      <c r="Q899" s="40"/>
      <c r="R899" s="40"/>
      <c r="S899" s="40"/>
      <c r="T899" s="5"/>
      <c r="U899" s="37"/>
      <c r="V899" s="37"/>
      <c r="W899" s="38"/>
    </row>
    <row r="900" spans="1:23">
      <c r="A900" s="37"/>
      <c r="B900" s="37"/>
      <c r="C900" s="38"/>
      <c r="D900" s="38"/>
      <c r="E900" s="39"/>
      <c r="F900" s="11"/>
      <c r="G900" s="40"/>
      <c r="H900" s="40"/>
      <c r="I900" s="40"/>
      <c r="J900" s="5"/>
      <c r="K900" s="37"/>
      <c r="L900" s="37"/>
      <c r="M900" s="38"/>
      <c r="N900" s="38"/>
      <c r="O900" s="39"/>
      <c r="P900" s="11"/>
      <c r="Q900" s="40"/>
      <c r="R900" s="40"/>
      <c r="S900" s="40"/>
      <c r="T900" s="5"/>
      <c r="U900" s="37"/>
      <c r="V900" s="37"/>
      <c r="W900" s="38"/>
    </row>
    <row r="901" spans="1:23">
      <c r="A901" s="37"/>
      <c r="B901" s="37"/>
      <c r="C901" s="38"/>
      <c r="D901" s="38"/>
      <c r="E901" s="39"/>
      <c r="F901" s="11"/>
      <c r="G901" s="40"/>
      <c r="H901" s="40"/>
      <c r="I901" s="40"/>
      <c r="J901" s="5"/>
      <c r="K901" s="37"/>
      <c r="L901" s="37"/>
      <c r="M901" s="38"/>
      <c r="N901" s="38"/>
      <c r="O901" s="39"/>
      <c r="P901" s="11"/>
      <c r="Q901" s="40"/>
      <c r="R901" s="40"/>
      <c r="S901" s="40"/>
      <c r="T901" s="5"/>
      <c r="U901" s="37"/>
      <c r="V901" s="37"/>
      <c r="W901" s="38"/>
    </row>
    <row r="902" spans="1:23">
      <c r="A902" s="37"/>
      <c r="B902" s="37"/>
      <c r="C902" s="38"/>
      <c r="D902" s="38"/>
      <c r="E902" s="39"/>
      <c r="F902" s="11"/>
      <c r="G902" s="40"/>
      <c r="H902" s="40"/>
      <c r="I902" s="40"/>
      <c r="J902" s="5"/>
      <c r="K902" s="37"/>
      <c r="L902" s="37"/>
      <c r="M902" s="38"/>
      <c r="N902" s="38"/>
      <c r="O902" s="39"/>
      <c r="P902" s="11"/>
      <c r="Q902" s="40"/>
      <c r="R902" s="40"/>
      <c r="S902" s="40"/>
      <c r="T902" s="5"/>
      <c r="U902" s="37"/>
      <c r="V902" s="37"/>
      <c r="W902" s="38"/>
    </row>
    <row r="903" spans="1:23">
      <c r="A903" s="37"/>
      <c r="B903" s="37"/>
      <c r="C903" s="38"/>
      <c r="D903" s="38"/>
      <c r="E903" s="39"/>
      <c r="F903" s="11"/>
      <c r="G903" s="40"/>
      <c r="H903" s="40"/>
      <c r="I903" s="40"/>
      <c r="J903" s="5"/>
      <c r="K903" s="37"/>
      <c r="L903" s="37"/>
      <c r="M903" s="38"/>
      <c r="N903" s="38"/>
      <c r="O903" s="39"/>
      <c r="P903" s="11"/>
      <c r="Q903" s="40"/>
      <c r="R903" s="40"/>
      <c r="S903" s="40"/>
      <c r="T903" s="5"/>
      <c r="U903" s="37"/>
      <c r="V903" s="37"/>
      <c r="W903" s="38"/>
    </row>
    <row r="904" spans="1:23">
      <c r="A904" s="37"/>
      <c r="B904" s="37"/>
      <c r="C904" s="38"/>
      <c r="D904" s="38"/>
      <c r="E904" s="39"/>
      <c r="F904" s="11"/>
      <c r="G904" s="40"/>
      <c r="H904" s="40"/>
      <c r="I904" s="40"/>
      <c r="J904" s="5"/>
      <c r="K904" s="37"/>
      <c r="L904" s="37"/>
      <c r="M904" s="38"/>
      <c r="N904" s="38"/>
      <c r="O904" s="39"/>
      <c r="P904" s="11"/>
      <c r="Q904" s="40"/>
      <c r="R904" s="40"/>
      <c r="S904" s="40"/>
      <c r="T904" s="5"/>
      <c r="U904" s="37"/>
      <c r="V904" s="37"/>
      <c r="W904" s="38"/>
    </row>
    <row r="905" spans="1:23">
      <c r="A905" s="37"/>
      <c r="B905" s="37"/>
      <c r="C905" s="38"/>
      <c r="D905" s="38"/>
      <c r="E905" s="39"/>
      <c r="F905" s="11"/>
      <c r="G905" s="40"/>
      <c r="H905" s="40"/>
      <c r="I905" s="40"/>
      <c r="J905" s="5"/>
      <c r="K905" s="37"/>
      <c r="L905" s="37"/>
      <c r="M905" s="38"/>
      <c r="N905" s="38"/>
      <c r="O905" s="39"/>
      <c r="P905" s="11"/>
      <c r="Q905" s="40"/>
      <c r="R905" s="40"/>
      <c r="S905" s="40"/>
      <c r="T905" s="5"/>
      <c r="U905" s="37"/>
      <c r="V905" s="37"/>
      <c r="W905" s="38"/>
    </row>
    <row r="906" spans="1:23">
      <c r="A906" s="37"/>
      <c r="B906" s="37"/>
      <c r="C906" s="38"/>
      <c r="D906" s="38"/>
      <c r="E906" s="39"/>
      <c r="F906" s="11"/>
      <c r="G906" s="40"/>
      <c r="H906" s="40"/>
      <c r="I906" s="40"/>
      <c r="J906" s="5"/>
      <c r="K906" s="37"/>
      <c r="L906" s="37"/>
      <c r="M906" s="38"/>
      <c r="N906" s="38"/>
      <c r="O906" s="39"/>
      <c r="P906" s="11"/>
      <c r="Q906" s="40"/>
      <c r="R906" s="40"/>
      <c r="S906" s="40"/>
      <c r="T906" s="5"/>
      <c r="U906" s="37"/>
      <c r="V906" s="37"/>
      <c r="W906" s="38"/>
    </row>
    <row r="907" spans="1:23">
      <c r="A907" s="37"/>
      <c r="B907" s="37"/>
      <c r="C907" s="38"/>
      <c r="D907" s="38"/>
      <c r="E907" s="39"/>
      <c r="F907" s="11"/>
      <c r="G907" s="40"/>
      <c r="H907" s="40"/>
      <c r="I907" s="40"/>
      <c r="J907" s="5"/>
      <c r="K907" s="37"/>
      <c r="L907" s="37"/>
      <c r="M907" s="38"/>
      <c r="N907" s="38"/>
      <c r="O907" s="39"/>
      <c r="P907" s="11"/>
      <c r="Q907" s="40"/>
      <c r="R907" s="40"/>
      <c r="S907" s="40"/>
      <c r="T907" s="5"/>
      <c r="U907" s="37"/>
      <c r="V907" s="37"/>
      <c r="W907" s="38"/>
    </row>
    <row r="908" spans="1:23">
      <c r="A908" s="37"/>
      <c r="B908" s="37"/>
      <c r="C908" s="38"/>
      <c r="D908" s="38"/>
      <c r="E908" s="39"/>
      <c r="F908" s="11"/>
      <c r="G908" s="40"/>
      <c r="H908" s="40"/>
      <c r="I908" s="40"/>
      <c r="J908" s="5"/>
      <c r="K908" s="37"/>
      <c r="L908" s="37"/>
      <c r="M908" s="38"/>
      <c r="N908" s="38"/>
      <c r="O908" s="39"/>
      <c r="P908" s="11"/>
      <c r="Q908" s="40"/>
      <c r="R908" s="40"/>
      <c r="S908" s="40"/>
      <c r="T908" s="5"/>
      <c r="U908" s="37"/>
      <c r="V908" s="37"/>
      <c r="W908" s="38"/>
    </row>
    <row r="909" spans="1:23">
      <c r="A909" s="37"/>
      <c r="B909" s="37"/>
      <c r="C909" s="38"/>
      <c r="D909" s="38"/>
      <c r="E909" s="39"/>
      <c r="F909" s="11"/>
      <c r="G909" s="40"/>
      <c r="H909" s="40"/>
      <c r="I909" s="40"/>
      <c r="J909" s="5"/>
      <c r="K909" s="37"/>
      <c r="L909" s="37"/>
      <c r="M909" s="38"/>
      <c r="N909" s="38"/>
      <c r="O909" s="39"/>
      <c r="P909" s="11"/>
      <c r="Q909" s="40"/>
      <c r="R909" s="40"/>
      <c r="S909" s="40"/>
      <c r="T909" s="5"/>
      <c r="U909" s="37"/>
      <c r="V909" s="37"/>
      <c r="W909" s="38"/>
    </row>
    <row r="910" spans="1:23">
      <c r="A910" s="37"/>
      <c r="B910" s="37"/>
      <c r="C910" s="38"/>
      <c r="D910" s="38"/>
      <c r="E910" s="39"/>
      <c r="F910" s="11"/>
      <c r="G910" s="40"/>
      <c r="H910" s="40"/>
      <c r="I910" s="40"/>
      <c r="J910" s="5"/>
      <c r="K910" s="37"/>
      <c r="L910" s="37"/>
      <c r="M910" s="38"/>
      <c r="N910" s="38"/>
      <c r="O910" s="39"/>
      <c r="P910" s="11"/>
      <c r="Q910" s="40"/>
      <c r="R910" s="40"/>
      <c r="S910" s="40"/>
      <c r="T910" s="5"/>
      <c r="U910" s="37"/>
      <c r="V910" s="37"/>
      <c r="W910" s="38"/>
    </row>
    <row r="911" spans="1:23">
      <c r="A911" s="37"/>
      <c r="B911" s="37"/>
      <c r="C911" s="38"/>
      <c r="D911" s="38"/>
      <c r="E911" s="39"/>
      <c r="F911" s="11"/>
      <c r="G911" s="40"/>
      <c r="H911" s="40"/>
      <c r="I911" s="40"/>
      <c r="J911" s="5"/>
      <c r="K911" s="37"/>
      <c r="L911" s="37"/>
      <c r="M911" s="38"/>
      <c r="N911" s="38"/>
      <c r="O911" s="39"/>
      <c r="P911" s="11"/>
      <c r="Q911" s="40"/>
      <c r="R911" s="40"/>
      <c r="S911" s="40"/>
      <c r="T911" s="5"/>
      <c r="U911" s="37"/>
      <c r="V911" s="37"/>
      <c r="W911" s="38"/>
    </row>
    <row r="912" spans="1:23">
      <c r="A912" s="37"/>
      <c r="B912" s="37"/>
      <c r="C912" s="38"/>
      <c r="D912" s="38"/>
      <c r="E912" s="39"/>
      <c r="F912" s="11"/>
      <c r="G912" s="40"/>
      <c r="H912" s="40"/>
      <c r="I912" s="40"/>
      <c r="J912" s="5"/>
      <c r="K912" s="37"/>
      <c r="L912" s="37"/>
      <c r="M912" s="38"/>
      <c r="N912" s="38"/>
      <c r="O912" s="39"/>
      <c r="P912" s="11"/>
      <c r="Q912" s="40"/>
      <c r="R912" s="40"/>
      <c r="S912" s="40"/>
      <c r="T912" s="5"/>
      <c r="U912" s="37"/>
      <c r="V912" s="37"/>
      <c r="W912" s="38"/>
    </row>
    <row r="913" spans="1:23">
      <c r="A913" s="37"/>
      <c r="B913" s="37"/>
      <c r="C913" s="38"/>
      <c r="D913" s="38"/>
      <c r="E913" s="39"/>
      <c r="F913" s="11"/>
      <c r="G913" s="40"/>
      <c r="H913" s="40"/>
      <c r="I913" s="40"/>
      <c r="J913" s="5"/>
      <c r="K913" s="37"/>
      <c r="L913" s="37"/>
      <c r="M913" s="38"/>
      <c r="N913" s="38"/>
      <c r="O913" s="39"/>
      <c r="P913" s="11"/>
      <c r="Q913" s="40"/>
      <c r="R913" s="40"/>
      <c r="S913" s="40"/>
      <c r="T913" s="5"/>
      <c r="U913" s="37"/>
      <c r="V913" s="37"/>
      <c r="W913" s="38"/>
    </row>
    <row r="914" spans="1:23">
      <c r="A914" s="37"/>
      <c r="B914" s="37"/>
      <c r="C914" s="38"/>
      <c r="D914" s="38"/>
      <c r="E914" s="39"/>
      <c r="F914" s="11"/>
      <c r="G914" s="40"/>
      <c r="H914" s="40"/>
      <c r="I914" s="40"/>
      <c r="J914" s="5"/>
      <c r="K914" s="37"/>
      <c r="L914" s="37"/>
      <c r="M914" s="38"/>
      <c r="N914" s="38"/>
      <c r="O914" s="39"/>
      <c r="P914" s="11"/>
      <c r="Q914" s="40"/>
      <c r="R914" s="40"/>
      <c r="S914" s="40"/>
      <c r="T914" s="5"/>
      <c r="U914" s="37"/>
      <c r="V914" s="37"/>
      <c r="W914" s="38"/>
    </row>
    <row r="915" spans="1:23">
      <c r="A915" s="37"/>
      <c r="B915" s="37"/>
      <c r="C915" s="38"/>
      <c r="D915" s="38"/>
      <c r="E915" s="39"/>
      <c r="F915" s="11"/>
      <c r="G915" s="40"/>
      <c r="H915" s="40"/>
      <c r="I915" s="40"/>
      <c r="J915" s="5"/>
      <c r="K915" s="37"/>
      <c r="L915" s="37"/>
      <c r="M915" s="38"/>
      <c r="N915" s="38"/>
      <c r="O915" s="39"/>
      <c r="P915" s="11"/>
      <c r="Q915" s="40"/>
      <c r="R915" s="40"/>
      <c r="S915" s="40"/>
      <c r="T915" s="5"/>
      <c r="U915" s="37"/>
      <c r="V915" s="37"/>
      <c r="W915" s="38"/>
    </row>
    <row r="916" spans="1:23">
      <c r="A916" s="37"/>
      <c r="B916" s="37"/>
      <c r="C916" s="38"/>
      <c r="D916" s="38"/>
      <c r="E916" s="39"/>
      <c r="F916" s="11"/>
      <c r="G916" s="40"/>
      <c r="H916" s="40"/>
      <c r="I916" s="40"/>
      <c r="J916" s="5"/>
      <c r="K916" s="37"/>
      <c r="L916" s="37"/>
      <c r="M916" s="38"/>
      <c r="N916" s="38"/>
      <c r="O916" s="39"/>
      <c r="P916" s="11"/>
      <c r="Q916" s="40"/>
      <c r="R916" s="40"/>
      <c r="S916" s="40"/>
      <c r="T916" s="5"/>
      <c r="U916" s="37"/>
      <c r="V916" s="37"/>
      <c r="W916" s="38"/>
    </row>
    <row r="917" spans="1:23">
      <c r="A917" s="37"/>
      <c r="B917" s="37"/>
      <c r="C917" s="38"/>
      <c r="D917" s="38"/>
      <c r="E917" s="39"/>
      <c r="F917" s="11"/>
      <c r="G917" s="40"/>
      <c r="H917" s="40"/>
      <c r="I917" s="40"/>
      <c r="J917" s="5"/>
      <c r="K917" s="37"/>
      <c r="L917" s="37"/>
      <c r="M917" s="38"/>
      <c r="N917" s="38"/>
      <c r="O917" s="39"/>
      <c r="P917" s="11"/>
      <c r="Q917" s="40"/>
      <c r="R917" s="40"/>
      <c r="S917" s="40"/>
      <c r="T917" s="5"/>
      <c r="U917" s="37"/>
      <c r="V917" s="37"/>
      <c r="W917" s="38"/>
    </row>
    <row r="918" spans="1:23">
      <c r="A918" s="37"/>
      <c r="B918" s="37"/>
      <c r="C918" s="38"/>
      <c r="D918" s="38"/>
      <c r="E918" s="39"/>
      <c r="F918" s="11"/>
      <c r="G918" s="40"/>
      <c r="H918" s="40"/>
      <c r="I918" s="40"/>
      <c r="J918" s="5"/>
      <c r="K918" s="37"/>
      <c r="L918" s="37"/>
      <c r="M918" s="38"/>
      <c r="N918" s="38"/>
      <c r="O918" s="39"/>
      <c r="P918" s="11"/>
      <c r="Q918" s="40"/>
      <c r="R918" s="40"/>
      <c r="S918" s="40"/>
      <c r="T918" s="5"/>
      <c r="U918" s="37"/>
      <c r="V918" s="37"/>
      <c r="W918" s="38"/>
    </row>
    <row r="919" spans="1:23">
      <c r="A919" s="37"/>
      <c r="B919" s="37"/>
      <c r="C919" s="38"/>
      <c r="D919" s="38"/>
      <c r="E919" s="39"/>
      <c r="F919" s="11"/>
      <c r="G919" s="40"/>
      <c r="H919" s="40"/>
      <c r="I919" s="40"/>
      <c r="J919" s="5"/>
      <c r="K919" s="37"/>
      <c r="L919" s="37"/>
      <c r="M919" s="38"/>
      <c r="N919" s="38"/>
      <c r="O919" s="39"/>
      <c r="P919" s="11"/>
      <c r="Q919" s="40"/>
      <c r="R919" s="40"/>
      <c r="S919" s="40"/>
      <c r="T919" s="5"/>
      <c r="U919" s="37"/>
      <c r="V919" s="37"/>
      <c r="W919" s="38"/>
    </row>
    <row r="920" spans="1:23">
      <c r="A920" s="37"/>
      <c r="B920" s="37"/>
      <c r="C920" s="38"/>
      <c r="D920" s="38"/>
      <c r="E920" s="39"/>
      <c r="F920" s="11"/>
      <c r="G920" s="40"/>
      <c r="H920" s="40"/>
      <c r="I920" s="40"/>
      <c r="J920" s="5"/>
      <c r="K920" s="37"/>
      <c r="L920" s="37"/>
      <c r="M920" s="38"/>
      <c r="N920" s="38"/>
      <c r="O920" s="39"/>
      <c r="P920" s="11"/>
      <c r="Q920" s="40"/>
      <c r="R920" s="40"/>
      <c r="S920" s="40"/>
      <c r="T920" s="5"/>
      <c r="U920" s="37"/>
      <c r="V920" s="37"/>
      <c r="W920" s="38"/>
    </row>
    <row r="921" spans="1:23">
      <c r="A921" s="37"/>
      <c r="B921" s="37"/>
      <c r="C921" s="38"/>
      <c r="D921" s="38"/>
      <c r="E921" s="39"/>
      <c r="F921" s="11"/>
      <c r="G921" s="40"/>
      <c r="H921" s="40"/>
      <c r="I921" s="40"/>
      <c r="J921" s="5"/>
      <c r="K921" s="37"/>
      <c r="L921" s="37"/>
      <c r="M921" s="38"/>
      <c r="N921" s="38"/>
      <c r="O921" s="39"/>
      <c r="P921" s="11"/>
      <c r="Q921" s="40"/>
      <c r="R921" s="40"/>
      <c r="S921" s="40"/>
      <c r="T921" s="5"/>
      <c r="U921" s="37"/>
      <c r="V921" s="37"/>
      <c r="W921" s="38"/>
    </row>
    <row r="922" spans="1:23">
      <c r="A922" s="37"/>
      <c r="B922" s="37"/>
      <c r="C922" s="38"/>
      <c r="D922" s="38"/>
      <c r="E922" s="39"/>
      <c r="F922" s="11"/>
      <c r="G922" s="40"/>
      <c r="H922" s="40"/>
      <c r="I922" s="40"/>
      <c r="J922" s="5"/>
      <c r="K922" s="37"/>
      <c r="L922" s="37"/>
      <c r="M922" s="38"/>
      <c r="N922" s="38"/>
      <c r="O922" s="39"/>
      <c r="P922" s="11"/>
      <c r="Q922" s="40"/>
      <c r="R922" s="40"/>
      <c r="S922" s="40"/>
      <c r="T922" s="5"/>
      <c r="U922" s="37"/>
      <c r="V922" s="37"/>
      <c r="W922" s="38"/>
    </row>
    <row r="923" spans="1:23">
      <c r="A923" s="37"/>
      <c r="B923" s="37"/>
      <c r="C923" s="38"/>
      <c r="D923" s="38"/>
      <c r="E923" s="39"/>
      <c r="F923" s="11"/>
      <c r="G923" s="40"/>
      <c r="H923" s="40"/>
      <c r="I923" s="40"/>
      <c r="J923" s="5"/>
      <c r="K923" s="37"/>
      <c r="L923" s="37"/>
      <c r="M923" s="38"/>
      <c r="N923" s="38"/>
      <c r="O923" s="39"/>
      <c r="P923" s="11"/>
      <c r="Q923" s="40"/>
      <c r="R923" s="40"/>
      <c r="S923" s="40"/>
      <c r="T923" s="5"/>
      <c r="U923" s="37"/>
      <c r="V923" s="37"/>
      <c r="W923" s="38"/>
    </row>
    <row r="924" spans="1:23">
      <c r="A924" s="37"/>
      <c r="B924" s="37"/>
      <c r="C924" s="38"/>
      <c r="D924" s="38"/>
      <c r="E924" s="39"/>
      <c r="F924" s="11"/>
      <c r="G924" s="40"/>
      <c r="H924" s="40"/>
      <c r="I924" s="40"/>
      <c r="J924" s="5"/>
      <c r="K924" s="37"/>
      <c r="L924" s="37"/>
      <c r="M924" s="38"/>
      <c r="N924" s="38"/>
      <c r="O924" s="39"/>
      <c r="P924" s="11"/>
      <c r="Q924" s="40"/>
      <c r="R924" s="40"/>
      <c r="S924" s="40"/>
      <c r="T924" s="5"/>
      <c r="U924" s="37"/>
      <c r="V924" s="37"/>
      <c r="W924" s="38"/>
    </row>
    <row r="925" spans="1:23">
      <c r="A925" s="37"/>
      <c r="B925" s="37"/>
      <c r="C925" s="38"/>
      <c r="D925" s="38"/>
      <c r="E925" s="39"/>
      <c r="F925" s="11"/>
      <c r="G925" s="40"/>
      <c r="H925" s="40"/>
      <c r="I925" s="40"/>
      <c r="J925" s="5"/>
      <c r="K925" s="37"/>
      <c r="L925" s="37"/>
      <c r="M925" s="38"/>
      <c r="N925" s="38"/>
      <c r="O925" s="39"/>
      <c r="P925" s="11"/>
      <c r="Q925" s="40"/>
      <c r="R925" s="40"/>
      <c r="S925" s="40"/>
      <c r="T925" s="5"/>
      <c r="U925" s="37"/>
      <c r="V925" s="37"/>
      <c r="W925" s="38"/>
    </row>
    <row r="926" spans="1:23">
      <c r="A926" s="37"/>
      <c r="B926" s="37"/>
      <c r="C926" s="38"/>
      <c r="D926" s="38"/>
      <c r="E926" s="39"/>
      <c r="F926" s="11"/>
      <c r="G926" s="40"/>
      <c r="H926" s="40"/>
      <c r="I926" s="40"/>
      <c r="J926" s="5"/>
      <c r="K926" s="37"/>
      <c r="L926" s="37"/>
      <c r="M926" s="38"/>
      <c r="N926" s="38"/>
      <c r="O926" s="39"/>
      <c r="P926" s="11"/>
      <c r="Q926" s="40"/>
      <c r="R926" s="40"/>
      <c r="S926" s="40"/>
      <c r="T926" s="5"/>
      <c r="U926" s="37"/>
      <c r="V926" s="37"/>
      <c r="W926" s="38"/>
    </row>
    <row r="927" spans="1:23">
      <c r="A927" s="37"/>
      <c r="B927" s="37"/>
      <c r="C927" s="38"/>
      <c r="D927" s="38"/>
      <c r="E927" s="39"/>
      <c r="F927" s="11"/>
      <c r="G927" s="40"/>
      <c r="H927" s="40"/>
      <c r="I927" s="40"/>
      <c r="J927" s="5"/>
      <c r="K927" s="37"/>
      <c r="L927" s="37"/>
      <c r="M927" s="38"/>
      <c r="N927" s="38"/>
      <c r="O927" s="39"/>
      <c r="P927" s="11"/>
      <c r="Q927" s="40"/>
      <c r="R927" s="40"/>
      <c r="S927" s="40"/>
      <c r="T927" s="5"/>
      <c r="U927" s="37"/>
      <c r="V927" s="37"/>
      <c r="W927" s="38"/>
    </row>
    <row r="928" spans="1:23">
      <c r="A928" s="37"/>
      <c r="B928" s="37"/>
      <c r="C928" s="38"/>
      <c r="D928" s="38"/>
      <c r="E928" s="39"/>
      <c r="F928" s="11"/>
      <c r="G928" s="40"/>
      <c r="H928" s="40"/>
      <c r="I928" s="40"/>
      <c r="J928" s="5"/>
      <c r="K928" s="37"/>
      <c r="L928" s="37"/>
      <c r="M928" s="38"/>
      <c r="N928" s="38"/>
      <c r="O928" s="39"/>
      <c r="P928" s="11"/>
      <c r="Q928" s="40"/>
      <c r="R928" s="40"/>
      <c r="S928" s="40"/>
      <c r="T928" s="5"/>
      <c r="U928" s="37"/>
      <c r="V928" s="37"/>
      <c r="W928" s="38"/>
    </row>
    <row r="929" spans="1:23">
      <c r="A929" s="37"/>
      <c r="B929" s="37"/>
      <c r="C929" s="38"/>
      <c r="D929" s="38"/>
      <c r="E929" s="39"/>
      <c r="F929" s="11"/>
      <c r="G929" s="40"/>
      <c r="H929" s="40"/>
      <c r="I929" s="40"/>
      <c r="J929" s="5"/>
      <c r="K929" s="37"/>
      <c r="L929" s="37"/>
      <c r="M929" s="38"/>
      <c r="N929" s="38"/>
      <c r="O929" s="39"/>
      <c r="P929" s="11"/>
      <c r="Q929" s="40"/>
      <c r="R929" s="40"/>
      <c r="S929" s="40"/>
      <c r="T929" s="5"/>
      <c r="U929" s="37"/>
      <c r="V929" s="37"/>
      <c r="W929" s="38"/>
    </row>
    <row r="930" spans="1:23">
      <c r="A930" s="37"/>
      <c r="B930" s="37"/>
      <c r="C930" s="38"/>
      <c r="D930" s="38"/>
      <c r="E930" s="39"/>
      <c r="F930" s="11"/>
      <c r="G930" s="40"/>
      <c r="H930" s="40"/>
      <c r="I930" s="40"/>
      <c r="J930" s="5"/>
      <c r="K930" s="37"/>
      <c r="L930" s="37"/>
      <c r="M930" s="38"/>
      <c r="N930" s="38"/>
      <c r="O930" s="39"/>
      <c r="P930" s="11"/>
      <c r="Q930" s="40"/>
      <c r="R930" s="40"/>
      <c r="S930" s="40"/>
      <c r="T930" s="5"/>
      <c r="U930" s="37"/>
      <c r="V930" s="37"/>
      <c r="W930" s="38"/>
    </row>
    <row r="931" spans="1:23">
      <c r="A931" s="37"/>
      <c r="B931" s="37"/>
      <c r="C931" s="38"/>
      <c r="D931" s="38"/>
      <c r="E931" s="39"/>
      <c r="F931" s="11"/>
      <c r="G931" s="40"/>
      <c r="H931" s="40"/>
      <c r="I931" s="40"/>
      <c r="J931" s="5"/>
      <c r="K931" s="37"/>
      <c r="L931" s="37"/>
      <c r="M931" s="38"/>
      <c r="N931" s="38"/>
      <c r="O931" s="39"/>
      <c r="P931" s="11"/>
      <c r="Q931" s="40"/>
      <c r="R931" s="40"/>
      <c r="S931" s="40"/>
      <c r="T931" s="5"/>
      <c r="U931" s="37"/>
      <c r="V931" s="37"/>
      <c r="W931" s="38"/>
    </row>
    <row r="932" spans="1:23">
      <c r="A932" s="37"/>
      <c r="B932" s="37"/>
      <c r="C932" s="38"/>
      <c r="D932" s="38"/>
      <c r="E932" s="39"/>
      <c r="F932" s="11"/>
      <c r="G932" s="40"/>
      <c r="H932" s="40"/>
      <c r="I932" s="40"/>
      <c r="J932" s="5"/>
      <c r="K932" s="37"/>
      <c r="L932" s="37"/>
      <c r="M932" s="38"/>
      <c r="N932" s="38"/>
      <c r="O932" s="39"/>
      <c r="P932" s="11"/>
      <c r="Q932" s="40"/>
      <c r="R932" s="40"/>
      <c r="S932" s="40"/>
      <c r="T932" s="5"/>
      <c r="U932" s="37"/>
      <c r="V932" s="37"/>
      <c r="W932" s="38"/>
    </row>
    <row r="933" spans="1:23">
      <c r="A933" s="37"/>
      <c r="B933" s="37"/>
      <c r="C933" s="38"/>
      <c r="D933" s="38"/>
      <c r="E933" s="39"/>
      <c r="F933" s="11"/>
      <c r="G933" s="40"/>
      <c r="H933" s="40"/>
      <c r="I933" s="40"/>
      <c r="J933" s="5"/>
      <c r="K933" s="37"/>
      <c r="L933" s="37"/>
      <c r="M933" s="38"/>
      <c r="N933" s="38"/>
      <c r="O933" s="39"/>
      <c r="P933" s="11"/>
      <c r="Q933" s="40"/>
      <c r="R933" s="40"/>
      <c r="S933" s="40"/>
      <c r="T933" s="5"/>
      <c r="U933" s="37"/>
      <c r="V933" s="37"/>
      <c r="W933" s="38"/>
    </row>
    <row r="934" spans="1:23">
      <c r="A934" s="37"/>
      <c r="B934" s="37"/>
      <c r="C934" s="38"/>
      <c r="D934" s="38"/>
      <c r="E934" s="39"/>
      <c r="F934" s="11"/>
      <c r="G934" s="40"/>
      <c r="H934" s="40"/>
      <c r="I934" s="40"/>
      <c r="J934" s="5"/>
      <c r="K934" s="37"/>
      <c r="L934" s="37"/>
      <c r="M934" s="38"/>
      <c r="N934" s="38"/>
      <c r="O934" s="39"/>
      <c r="P934" s="11"/>
      <c r="Q934" s="40"/>
      <c r="R934" s="40"/>
      <c r="S934" s="40"/>
      <c r="T934" s="5"/>
      <c r="U934" s="37"/>
      <c r="V934" s="37"/>
      <c r="W934" s="38"/>
    </row>
    <row r="935" spans="1:23">
      <c r="A935" s="37"/>
      <c r="B935" s="37"/>
      <c r="C935" s="38"/>
      <c r="D935" s="38"/>
      <c r="E935" s="39"/>
      <c r="F935" s="11"/>
      <c r="G935" s="40"/>
      <c r="H935" s="40"/>
      <c r="I935" s="40"/>
      <c r="J935" s="5"/>
      <c r="K935" s="37"/>
      <c r="L935" s="37"/>
      <c r="M935" s="38"/>
      <c r="N935" s="38"/>
      <c r="O935" s="39"/>
      <c r="P935" s="11"/>
      <c r="Q935" s="40"/>
      <c r="R935" s="40"/>
      <c r="S935" s="40"/>
      <c r="T935" s="5"/>
      <c r="U935" s="37"/>
      <c r="V935" s="37"/>
      <c r="W935" s="38"/>
    </row>
    <row r="936" spans="1:23">
      <c r="A936" s="37"/>
      <c r="B936" s="37"/>
      <c r="C936" s="38"/>
      <c r="D936" s="38"/>
      <c r="E936" s="39"/>
      <c r="F936" s="11"/>
      <c r="G936" s="40"/>
      <c r="H936" s="40"/>
      <c r="I936" s="40"/>
      <c r="J936" s="5"/>
      <c r="K936" s="37"/>
      <c r="L936" s="37"/>
      <c r="M936" s="38"/>
      <c r="N936" s="38"/>
      <c r="O936" s="39"/>
      <c r="P936" s="11"/>
      <c r="Q936" s="40"/>
      <c r="R936" s="40"/>
      <c r="S936" s="40"/>
      <c r="T936" s="5"/>
      <c r="U936" s="37"/>
      <c r="V936" s="37"/>
      <c r="W936" s="38"/>
    </row>
    <row r="937" spans="1:23">
      <c r="A937" s="37"/>
      <c r="B937" s="37"/>
      <c r="C937" s="38"/>
      <c r="D937" s="38"/>
      <c r="E937" s="39"/>
      <c r="F937" s="11"/>
      <c r="G937" s="40"/>
      <c r="H937" s="40"/>
      <c r="I937" s="40"/>
      <c r="J937" s="5"/>
      <c r="K937" s="37"/>
      <c r="L937" s="37"/>
      <c r="M937" s="38"/>
      <c r="N937" s="38"/>
      <c r="O937" s="39"/>
      <c r="P937" s="11"/>
      <c r="Q937" s="40"/>
      <c r="R937" s="40"/>
      <c r="S937" s="40"/>
      <c r="T937" s="5"/>
      <c r="U937" s="37"/>
      <c r="V937" s="37"/>
      <c r="W937" s="38"/>
    </row>
    <row r="938" spans="1:23">
      <c r="A938" s="37"/>
      <c r="B938" s="37"/>
      <c r="C938" s="38"/>
      <c r="D938" s="38"/>
      <c r="E938" s="39"/>
      <c r="F938" s="11"/>
      <c r="G938" s="40"/>
      <c r="H938" s="40"/>
      <c r="I938" s="40"/>
      <c r="J938" s="5"/>
      <c r="K938" s="37"/>
      <c r="L938" s="37"/>
      <c r="M938" s="38"/>
      <c r="N938" s="38"/>
      <c r="O938" s="39"/>
      <c r="P938" s="11"/>
      <c r="Q938" s="40"/>
      <c r="R938" s="40"/>
      <c r="S938" s="40"/>
      <c r="T938" s="5"/>
      <c r="U938" s="37"/>
      <c r="V938" s="37"/>
      <c r="W938" s="38"/>
    </row>
    <row r="939" spans="1:23">
      <c r="A939" s="37"/>
      <c r="B939" s="37"/>
      <c r="C939" s="38"/>
      <c r="D939" s="38"/>
      <c r="E939" s="39"/>
      <c r="F939" s="11"/>
      <c r="G939" s="40"/>
      <c r="H939" s="40"/>
      <c r="I939" s="40"/>
      <c r="J939" s="5"/>
      <c r="K939" s="37"/>
      <c r="L939" s="37"/>
      <c r="M939" s="38"/>
      <c r="N939" s="38"/>
      <c r="O939" s="39"/>
      <c r="P939" s="11"/>
      <c r="Q939" s="40"/>
      <c r="R939" s="40"/>
      <c r="S939" s="40"/>
      <c r="T939" s="5"/>
      <c r="U939" s="37"/>
      <c r="V939" s="37"/>
      <c r="W939" s="38"/>
    </row>
    <row r="940" spans="1:23">
      <c r="A940" s="37"/>
      <c r="B940" s="37"/>
      <c r="C940" s="38"/>
      <c r="D940" s="38"/>
      <c r="E940" s="39"/>
      <c r="F940" s="11"/>
      <c r="G940" s="40"/>
      <c r="H940" s="40"/>
      <c r="I940" s="40"/>
      <c r="J940" s="5"/>
      <c r="K940" s="37"/>
      <c r="L940" s="37"/>
      <c r="M940" s="38"/>
      <c r="N940" s="38"/>
      <c r="O940" s="39"/>
      <c r="P940" s="11"/>
      <c r="Q940" s="40"/>
      <c r="R940" s="40"/>
      <c r="S940" s="40"/>
      <c r="T940" s="5"/>
      <c r="U940" s="37"/>
      <c r="V940" s="37"/>
      <c r="W940" s="38"/>
    </row>
    <row r="941" spans="1:23">
      <c r="A941" s="37"/>
      <c r="B941" s="37"/>
      <c r="C941" s="38"/>
      <c r="D941" s="38"/>
      <c r="E941" s="39"/>
      <c r="F941" s="11"/>
      <c r="G941" s="40"/>
      <c r="H941" s="40"/>
      <c r="I941" s="40"/>
      <c r="J941" s="5"/>
      <c r="K941" s="37"/>
      <c r="L941" s="37"/>
      <c r="M941" s="38"/>
      <c r="N941" s="38"/>
      <c r="O941" s="39"/>
      <c r="P941" s="11"/>
      <c r="Q941" s="40"/>
      <c r="R941" s="40"/>
      <c r="S941" s="40"/>
      <c r="T941" s="5"/>
      <c r="U941" s="37"/>
      <c r="V941" s="37"/>
      <c r="W941" s="38"/>
    </row>
    <row r="942" spans="1:23">
      <c r="A942" s="37"/>
      <c r="B942" s="37"/>
      <c r="C942" s="38"/>
      <c r="D942" s="38"/>
      <c r="E942" s="39"/>
      <c r="F942" s="11"/>
      <c r="G942" s="40"/>
      <c r="H942" s="40"/>
      <c r="I942" s="40"/>
      <c r="J942" s="5"/>
      <c r="K942" s="37"/>
      <c r="L942" s="37"/>
      <c r="M942" s="38"/>
      <c r="N942" s="38"/>
      <c r="O942" s="39"/>
      <c r="P942" s="11"/>
      <c r="Q942" s="40"/>
      <c r="R942" s="40"/>
      <c r="S942" s="40"/>
      <c r="T942" s="5"/>
      <c r="U942" s="37"/>
      <c r="V942" s="37"/>
      <c r="W942" s="38"/>
    </row>
    <row r="943" spans="1:23">
      <c r="A943" s="37"/>
      <c r="B943" s="37"/>
      <c r="C943" s="38"/>
      <c r="D943" s="38"/>
      <c r="E943" s="39"/>
      <c r="F943" s="11"/>
      <c r="G943" s="40"/>
      <c r="H943" s="40"/>
      <c r="I943" s="40"/>
      <c r="J943" s="5"/>
      <c r="K943" s="37"/>
      <c r="L943" s="37"/>
      <c r="M943" s="38"/>
      <c r="N943" s="38"/>
      <c r="O943" s="39"/>
      <c r="P943" s="11"/>
      <c r="Q943" s="40"/>
      <c r="R943" s="40"/>
      <c r="S943" s="40"/>
      <c r="T943" s="5"/>
      <c r="U943" s="37"/>
      <c r="V943" s="37"/>
      <c r="W943" s="38"/>
    </row>
    <row r="944" spans="1:23">
      <c r="A944" s="37"/>
      <c r="B944" s="37"/>
      <c r="C944" s="38"/>
      <c r="D944" s="38"/>
      <c r="E944" s="39"/>
      <c r="F944" s="11"/>
      <c r="G944" s="40"/>
      <c r="H944" s="40"/>
      <c r="I944" s="40"/>
      <c r="J944" s="5"/>
      <c r="K944" s="37"/>
      <c r="L944" s="37"/>
      <c r="M944" s="38"/>
      <c r="N944" s="38"/>
      <c r="O944" s="39"/>
      <c r="P944" s="11"/>
      <c r="Q944" s="40"/>
      <c r="R944" s="40"/>
      <c r="S944" s="40"/>
      <c r="T944" s="5"/>
      <c r="U944" s="37"/>
      <c r="V944" s="37"/>
      <c r="W944" s="38"/>
    </row>
    <row r="945" spans="1:23">
      <c r="A945" s="37"/>
      <c r="B945" s="37"/>
      <c r="C945" s="38"/>
      <c r="D945" s="38"/>
      <c r="E945" s="39"/>
      <c r="F945" s="11"/>
      <c r="G945" s="40"/>
      <c r="H945" s="40"/>
      <c r="I945" s="40"/>
      <c r="J945" s="5"/>
      <c r="K945" s="37"/>
      <c r="L945" s="37"/>
      <c r="M945" s="38"/>
      <c r="N945" s="38"/>
      <c r="O945" s="39"/>
      <c r="P945" s="11"/>
      <c r="Q945" s="40"/>
      <c r="R945" s="40"/>
      <c r="S945" s="40"/>
      <c r="T945" s="5"/>
      <c r="U945" s="37"/>
      <c r="V945" s="37"/>
      <c r="W945" s="38"/>
    </row>
    <row r="946" spans="1:23">
      <c r="A946" s="37"/>
      <c r="B946" s="37"/>
      <c r="C946" s="38"/>
      <c r="D946" s="38"/>
      <c r="E946" s="39"/>
      <c r="F946" s="11"/>
      <c r="G946" s="40"/>
      <c r="H946" s="40"/>
      <c r="I946" s="40"/>
      <c r="J946" s="5"/>
      <c r="K946" s="37"/>
      <c r="L946" s="37"/>
      <c r="M946" s="38"/>
      <c r="N946" s="38"/>
      <c r="O946" s="39"/>
      <c r="P946" s="11"/>
      <c r="Q946" s="40"/>
      <c r="R946" s="40"/>
      <c r="S946" s="40"/>
      <c r="T946" s="5"/>
      <c r="U946" s="37"/>
      <c r="V946" s="37"/>
      <c r="W946" s="38"/>
    </row>
    <row r="947" spans="1:23">
      <c r="A947" s="37"/>
      <c r="B947" s="37"/>
      <c r="C947" s="38"/>
      <c r="D947" s="38"/>
      <c r="E947" s="39"/>
      <c r="F947" s="11"/>
      <c r="G947" s="40"/>
      <c r="H947" s="40"/>
      <c r="I947" s="40"/>
      <c r="J947" s="5"/>
      <c r="K947" s="37"/>
      <c r="L947" s="37"/>
      <c r="M947" s="38"/>
      <c r="N947" s="38"/>
      <c r="O947" s="39"/>
      <c r="P947" s="11"/>
      <c r="Q947" s="40"/>
      <c r="R947" s="40"/>
      <c r="S947" s="40"/>
      <c r="T947" s="5"/>
      <c r="U947" s="37"/>
      <c r="V947" s="37"/>
      <c r="W947" s="38"/>
    </row>
    <row r="948" spans="1:23">
      <c r="A948" s="37"/>
      <c r="B948" s="37"/>
      <c r="C948" s="38"/>
      <c r="D948" s="38"/>
      <c r="E948" s="39"/>
      <c r="F948" s="11"/>
      <c r="G948" s="40"/>
      <c r="H948" s="40"/>
      <c r="I948" s="40"/>
      <c r="J948" s="5"/>
      <c r="K948" s="37"/>
      <c r="L948" s="37"/>
      <c r="M948" s="38"/>
      <c r="N948" s="38"/>
      <c r="O948" s="39"/>
      <c r="P948" s="11"/>
      <c r="Q948" s="40"/>
      <c r="R948" s="40"/>
      <c r="S948" s="40"/>
      <c r="T948" s="5"/>
      <c r="U948" s="37"/>
      <c r="V948" s="37"/>
      <c r="W948" s="38"/>
    </row>
    <row r="949" spans="1:23">
      <c r="A949" s="37"/>
      <c r="B949" s="37"/>
      <c r="C949" s="38"/>
      <c r="D949" s="38"/>
      <c r="E949" s="39"/>
      <c r="F949" s="11"/>
      <c r="G949" s="40"/>
      <c r="H949" s="40"/>
      <c r="I949" s="40"/>
      <c r="J949" s="5"/>
      <c r="K949" s="37"/>
      <c r="L949" s="37"/>
      <c r="M949" s="38"/>
      <c r="N949" s="38"/>
      <c r="O949" s="39"/>
      <c r="P949" s="11"/>
      <c r="Q949" s="40"/>
      <c r="R949" s="40"/>
      <c r="S949" s="40"/>
      <c r="T949" s="5"/>
      <c r="U949" s="37"/>
      <c r="V949" s="37"/>
      <c r="W949" s="38"/>
    </row>
    <row r="950" spans="1:23">
      <c r="A950" s="37"/>
      <c r="B950" s="37"/>
      <c r="C950" s="38"/>
      <c r="D950" s="38"/>
      <c r="E950" s="39"/>
      <c r="F950" s="11"/>
      <c r="G950" s="40"/>
      <c r="H950" s="40"/>
      <c r="I950" s="40"/>
      <c r="J950" s="5"/>
      <c r="K950" s="37"/>
      <c r="L950" s="37"/>
      <c r="M950" s="38"/>
      <c r="N950" s="38"/>
      <c r="O950" s="39"/>
      <c r="P950" s="11"/>
      <c r="Q950" s="40"/>
      <c r="R950" s="40"/>
      <c r="S950" s="40"/>
      <c r="T950" s="5"/>
      <c r="U950" s="37"/>
      <c r="V950" s="37"/>
      <c r="W950" s="38"/>
    </row>
    <row r="951" spans="1:23">
      <c r="A951" s="37"/>
      <c r="B951" s="37"/>
      <c r="C951" s="38"/>
      <c r="D951" s="38"/>
      <c r="E951" s="39"/>
      <c r="F951" s="11"/>
      <c r="G951" s="40"/>
      <c r="H951" s="40"/>
      <c r="I951" s="40"/>
      <c r="J951" s="5"/>
      <c r="K951" s="37"/>
      <c r="L951" s="37"/>
      <c r="M951" s="38"/>
      <c r="N951" s="38"/>
      <c r="O951" s="39"/>
      <c r="P951" s="11"/>
      <c r="Q951" s="40"/>
      <c r="R951" s="40"/>
      <c r="S951" s="40"/>
      <c r="T951" s="5"/>
      <c r="U951" s="37"/>
      <c r="V951" s="37"/>
      <c r="W951" s="38"/>
    </row>
    <row r="952" spans="1:23">
      <c r="A952" s="37"/>
      <c r="B952" s="37"/>
      <c r="C952" s="38"/>
      <c r="D952" s="38"/>
      <c r="E952" s="39"/>
      <c r="F952" s="11"/>
      <c r="G952" s="40"/>
      <c r="H952" s="40"/>
      <c r="I952" s="40"/>
      <c r="J952" s="5"/>
      <c r="K952" s="37"/>
      <c r="L952" s="37"/>
      <c r="M952" s="38"/>
      <c r="N952" s="38"/>
      <c r="O952" s="39"/>
      <c r="P952" s="11"/>
      <c r="Q952" s="40"/>
      <c r="R952" s="40"/>
      <c r="S952" s="40"/>
      <c r="T952" s="5"/>
      <c r="U952" s="37"/>
      <c r="V952" s="37"/>
      <c r="W952" s="38"/>
    </row>
    <row r="953" spans="1:23">
      <c r="A953" s="37"/>
      <c r="B953" s="37"/>
      <c r="C953" s="38"/>
      <c r="D953" s="38"/>
      <c r="E953" s="39"/>
      <c r="F953" s="11"/>
      <c r="G953" s="40"/>
      <c r="H953" s="40"/>
      <c r="I953" s="40"/>
      <c r="J953" s="5"/>
      <c r="K953" s="37"/>
      <c r="L953" s="37"/>
      <c r="M953" s="38"/>
      <c r="N953" s="38"/>
      <c r="O953" s="39"/>
      <c r="P953" s="11"/>
      <c r="Q953" s="40"/>
      <c r="R953" s="40"/>
      <c r="S953" s="40"/>
      <c r="T953" s="5"/>
      <c r="U953" s="37"/>
      <c r="V953" s="37"/>
      <c r="W953" s="38"/>
    </row>
    <row r="954" spans="1:23">
      <c r="A954" s="37"/>
      <c r="B954" s="37"/>
      <c r="C954" s="38"/>
      <c r="D954" s="38"/>
      <c r="E954" s="39"/>
      <c r="F954" s="11"/>
      <c r="G954" s="40"/>
      <c r="H954" s="40"/>
      <c r="I954" s="40"/>
      <c r="J954" s="5"/>
      <c r="K954" s="37"/>
      <c r="L954" s="37"/>
      <c r="M954" s="38"/>
      <c r="N954" s="38"/>
      <c r="O954" s="39"/>
      <c r="P954" s="11"/>
      <c r="Q954" s="40"/>
      <c r="R954" s="40"/>
      <c r="S954" s="40"/>
      <c r="T954" s="5"/>
      <c r="U954" s="37"/>
      <c r="V954" s="37"/>
      <c r="W954" s="38"/>
    </row>
    <row r="955" spans="1:23">
      <c r="A955" s="37"/>
      <c r="B955" s="37"/>
      <c r="C955" s="38"/>
      <c r="D955" s="38"/>
      <c r="E955" s="39"/>
      <c r="F955" s="11"/>
      <c r="G955" s="40"/>
      <c r="H955" s="40"/>
      <c r="I955" s="40"/>
      <c r="J955" s="5"/>
      <c r="K955" s="37"/>
      <c r="L955" s="37"/>
      <c r="M955" s="38"/>
      <c r="N955" s="38"/>
      <c r="O955" s="39"/>
      <c r="P955" s="11"/>
      <c r="Q955" s="40"/>
      <c r="R955" s="40"/>
      <c r="S955" s="40"/>
      <c r="T955" s="5"/>
      <c r="U955" s="37"/>
      <c r="V955" s="37"/>
      <c r="W955" s="38"/>
    </row>
    <row r="956" spans="1:23">
      <c r="A956" s="37"/>
      <c r="B956" s="37"/>
      <c r="C956" s="38"/>
      <c r="D956" s="38"/>
      <c r="E956" s="39"/>
      <c r="F956" s="11"/>
      <c r="G956" s="40"/>
      <c r="H956" s="40"/>
      <c r="I956" s="40"/>
      <c r="J956" s="5"/>
      <c r="K956" s="37"/>
      <c r="L956" s="37"/>
      <c r="M956" s="38"/>
      <c r="N956" s="38"/>
      <c r="O956" s="39"/>
      <c r="P956" s="11"/>
      <c r="Q956" s="40"/>
      <c r="R956" s="40"/>
      <c r="S956" s="40"/>
      <c r="T956" s="5"/>
      <c r="U956" s="37"/>
      <c r="V956" s="37"/>
      <c r="W956" s="38"/>
    </row>
    <row r="957" spans="1:23">
      <c r="A957" s="37"/>
      <c r="B957" s="37"/>
      <c r="C957" s="38"/>
      <c r="D957" s="38"/>
      <c r="E957" s="39"/>
      <c r="F957" s="11"/>
      <c r="G957" s="40"/>
      <c r="H957" s="40"/>
      <c r="I957" s="40"/>
      <c r="J957" s="5"/>
      <c r="K957" s="37"/>
      <c r="L957" s="37"/>
      <c r="M957" s="38"/>
      <c r="N957" s="38"/>
      <c r="O957" s="39"/>
      <c r="P957" s="11"/>
      <c r="Q957" s="40"/>
      <c r="R957" s="40"/>
      <c r="S957" s="40"/>
      <c r="T957" s="5"/>
      <c r="U957" s="37"/>
      <c r="V957" s="37"/>
      <c r="W957" s="38"/>
    </row>
    <row r="958" spans="1:23">
      <c r="A958" s="37"/>
      <c r="B958" s="37"/>
      <c r="C958" s="38"/>
      <c r="D958" s="38"/>
      <c r="E958" s="39"/>
      <c r="F958" s="11"/>
      <c r="G958" s="40"/>
      <c r="H958" s="40"/>
      <c r="I958" s="40"/>
      <c r="J958" s="5"/>
      <c r="K958" s="37"/>
      <c r="L958" s="37"/>
      <c r="M958" s="38"/>
      <c r="N958" s="38"/>
      <c r="O958" s="39"/>
      <c r="P958" s="11"/>
      <c r="Q958" s="40"/>
      <c r="R958" s="40"/>
      <c r="S958" s="40"/>
      <c r="T958" s="5"/>
      <c r="U958" s="37"/>
      <c r="V958" s="37"/>
      <c r="W958" s="38"/>
    </row>
    <row r="959" spans="1:23">
      <c r="A959" s="37"/>
      <c r="B959" s="37"/>
      <c r="C959" s="38"/>
      <c r="D959" s="38"/>
      <c r="E959" s="39"/>
      <c r="F959" s="11"/>
      <c r="G959" s="40"/>
      <c r="H959" s="40"/>
      <c r="I959" s="40"/>
      <c r="J959" s="5"/>
      <c r="K959" s="37"/>
      <c r="L959" s="37"/>
      <c r="M959" s="38"/>
      <c r="N959" s="38"/>
      <c r="O959" s="39"/>
      <c r="P959" s="11"/>
      <c r="Q959" s="40"/>
      <c r="R959" s="40"/>
      <c r="S959" s="40"/>
      <c r="T959" s="5"/>
      <c r="U959" s="37"/>
      <c r="V959" s="37"/>
      <c r="W959" s="38"/>
    </row>
    <row r="960" spans="1:23">
      <c r="A960" s="37"/>
      <c r="B960" s="37"/>
      <c r="C960" s="38"/>
      <c r="D960" s="38"/>
      <c r="E960" s="39"/>
      <c r="F960" s="11"/>
      <c r="G960" s="40"/>
      <c r="H960" s="40"/>
      <c r="I960" s="40"/>
      <c r="J960" s="5"/>
      <c r="K960" s="37"/>
      <c r="L960" s="37"/>
      <c r="M960" s="38"/>
      <c r="N960" s="38"/>
      <c r="O960" s="39"/>
      <c r="P960" s="11"/>
      <c r="Q960" s="40"/>
      <c r="R960" s="40"/>
      <c r="S960" s="40"/>
      <c r="T960" s="5"/>
      <c r="U960" s="37"/>
      <c r="V960" s="37"/>
      <c r="W960" s="38"/>
    </row>
    <row r="961" spans="1:23">
      <c r="A961" s="37"/>
      <c r="B961" s="37"/>
      <c r="C961" s="38"/>
      <c r="D961" s="38"/>
      <c r="E961" s="39"/>
      <c r="F961" s="11"/>
      <c r="G961" s="40"/>
      <c r="H961" s="40"/>
      <c r="I961" s="40"/>
      <c r="J961" s="5"/>
      <c r="K961" s="37"/>
      <c r="L961" s="37"/>
      <c r="M961" s="38"/>
      <c r="N961" s="38"/>
      <c r="O961" s="39"/>
      <c r="P961" s="11"/>
      <c r="Q961" s="40"/>
      <c r="R961" s="40"/>
      <c r="S961" s="40"/>
      <c r="T961" s="5"/>
      <c r="U961" s="37"/>
      <c r="V961" s="37"/>
      <c r="W961" s="38"/>
    </row>
    <row r="962" spans="1:23">
      <c r="A962" s="37"/>
      <c r="B962" s="37"/>
      <c r="C962" s="38"/>
      <c r="D962" s="38"/>
      <c r="E962" s="39"/>
      <c r="F962" s="11"/>
      <c r="G962" s="40"/>
      <c r="H962" s="40"/>
      <c r="I962" s="40"/>
      <c r="J962" s="5"/>
      <c r="K962" s="37"/>
      <c r="L962" s="37"/>
      <c r="M962" s="38"/>
      <c r="N962" s="38"/>
      <c r="O962" s="39"/>
      <c r="P962" s="11"/>
      <c r="Q962" s="40"/>
      <c r="R962" s="40"/>
      <c r="S962" s="40"/>
      <c r="T962" s="5"/>
      <c r="U962" s="37"/>
      <c r="V962" s="37"/>
      <c r="W962" s="38"/>
    </row>
    <row r="963" spans="1:23">
      <c r="A963" s="37"/>
      <c r="B963" s="37"/>
      <c r="C963" s="38"/>
      <c r="D963" s="38"/>
      <c r="E963" s="39"/>
      <c r="F963" s="11"/>
      <c r="G963" s="40"/>
      <c r="H963" s="40"/>
      <c r="I963" s="40"/>
      <c r="J963" s="5"/>
      <c r="K963" s="37"/>
      <c r="L963" s="37"/>
      <c r="M963" s="38"/>
      <c r="N963" s="38"/>
      <c r="O963" s="39"/>
      <c r="P963" s="11"/>
      <c r="Q963" s="40"/>
      <c r="R963" s="40"/>
      <c r="S963" s="40"/>
      <c r="T963" s="5"/>
      <c r="U963" s="37"/>
      <c r="V963" s="37"/>
      <c r="W963" s="38"/>
    </row>
    <row r="964" spans="1:23">
      <c r="A964" s="37"/>
      <c r="B964" s="37"/>
      <c r="C964" s="38"/>
      <c r="D964" s="38"/>
      <c r="E964" s="39"/>
      <c r="F964" s="11"/>
      <c r="G964" s="40"/>
      <c r="H964" s="40"/>
      <c r="I964" s="40"/>
      <c r="J964" s="5"/>
      <c r="K964" s="37"/>
      <c r="L964" s="37"/>
      <c r="M964" s="38"/>
      <c r="N964" s="38"/>
      <c r="O964" s="39"/>
      <c r="P964" s="11"/>
      <c r="Q964" s="40"/>
      <c r="R964" s="40"/>
      <c r="S964" s="40"/>
      <c r="T964" s="5"/>
      <c r="U964" s="37"/>
      <c r="V964" s="37"/>
      <c r="W964" s="38"/>
    </row>
    <row r="965" spans="1:23">
      <c r="A965" s="37"/>
      <c r="B965" s="37"/>
      <c r="C965" s="38"/>
      <c r="D965" s="38"/>
      <c r="E965" s="39"/>
      <c r="F965" s="11"/>
      <c r="G965" s="40"/>
      <c r="H965" s="40"/>
      <c r="I965" s="40"/>
      <c r="J965" s="5"/>
      <c r="K965" s="37"/>
      <c r="L965" s="37"/>
      <c r="M965" s="38"/>
      <c r="N965" s="38"/>
      <c r="O965" s="39"/>
      <c r="P965" s="11"/>
      <c r="Q965" s="40"/>
      <c r="R965" s="40"/>
      <c r="S965" s="40"/>
      <c r="T965" s="5"/>
      <c r="U965" s="37"/>
      <c r="V965" s="37"/>
      <c r="W965" s="38"/>
    </row>
    <row r="966" spans="1:23">
      <c r="A966" s="37"/>
      <c r="B966" s="37"/>
      <c r="C966" s="38"/>
      <c r="D966" s="38"/>
      <c r="E966" s="39"/>
      <c r="F966" s="11"/>
      <c r="G966" s="40"/>
      <c r="H966" s="40"/>
      <c r="I966" s="40"/>
      <c r="J966" s="5"/>
      <c r="K966" s="37"/>
      <c r="L966" s="37"/>
      <c r="M966" s="38"/>
      <c r="N966" s="38"/>
      <c r="O966" s="39"/>
      <c r="P966" s="11"/>
      <c r="Q966" s="40"/>
      <c r="R966" s="40"/>
      <c r="S966" s="40"/>
      <c r="T966" s="5"/>
      <c r="U966" s="37"/>
      <c r="V966" s="37"/>
      <c r="W966" s="38"/>
    </row>
    <row r="967" spans="1:23">
      <c r="A967" s="37"/>
      <c r="B967" s="37"/>
      <c r="C967" s="38"/>
      <c r="D967" s="38"/>
      <c r="E967" s="39"/>
      <c r="F967" s="11"/>
      <c r="G967" s="40"/>
      <c r="H967" s="40"/>
      <c r="I967" s="40"/>
      <c r="J967" s="5"/>
      <c r="K967" s="37"/>
      <c r="L967" s="37"/>
      <c r="M967" s="38"/>
      <c r="N967" s="38"/>
      <c r="O967" s="39"/>
      <c r="P967" s="11"/>
      <c r="Q967" s="40"/>
      <c r="R967" s="40"/>
      <c r="S967" s="40"/>
      <c r="T967" s="5"/>
      <c r="U967" s="37"/>
      <c r="V967" s="37"/>
      <c r="W967" s="38"/>
    </row>
    <row r="968" spans="1:23">
      <c r="A968" s="37"/>
      <c r="B968" s="37"/>
      <c r="C968" s="38"/>
      <c r="D968" s="38"/>
      <c r="E968" s="39"/>
      <c r="F968" s="11"/>
      <c r="G968" s="40"/>
      <c r="H968" s="40"/>
      <c r="I968" s="40"/>
      <c r="J968" s="5"/>
      <c r="K968" s="37"/>
      <c r="L968" s="37"/>
      <c r="M968" s="38"/>
      <c r="N968" s="38"/>
      <c r="O968" s="39"/>
      <c r="P968" s="11"/>
      <c r="Q968" s="40"/>
      <c r="R968" s="40"/>
      <c r="S968" s="40"/>
      <c r="T968" s="5"/>
      <c r="U968" s="37"/>
      <c r="V968" s="37"/>
      <c r="W968" s="38"/>
    </row>
    <row r="969" spans="1:23">
      <c r="A969" s="37"/>
      <c r="B969" s="37"/>
      <c r="C969" s="38"/>
      <c r="D969" s="38"/>
      <c r="E969" s="39"/>
      <c r="F969" s="11"/>
      <c r="G969" s="40"/>
      <c r="H969" s="40"/>
      <c r="I969" s="40"/>
      <c r="J969" s="5"/>
      <c r="K969" s="37"/>
      <c r="L969" s="37"/>
      <c r="M969" s="38"/>
      <c r="N969" s="38"/>
      <c r="O969" s="39"/>
      <c r="P969" s="11"/>
      <c r="Q969" s="40"/>
      <c r="R969" s="40"/>
      <c r="S969" s="40"/>
      <c r="T969" s="5"/>
      <c r="U969" s="37"/>
      <c r="V969" s="37"/>
      <c r="W969" s="38"/>
    </row>
    <row r="970" spans="1:23">
      <c r="A970" s="37"/>
      <c r="B970" s="37"/>
      <c r="C970" s="38"/>
      <c r="D970" s="38"/>
      <c r="E970" s="39"/>
      <c r="F970" s="11"/>
      <c r="G970" s="40"/>
      <c r="H970" s="40"/>
      <c r="I970" s="40"/>
      <c r="J970" s="5"/>
      <c r="K970" s="37"/>
      <c r="L970" s="37"/>
      <c r="M970" s="38"/>
      <c r="N970" s="38"/>
      <c r="O970" s="39"/>
      <c r="P970" s="11"/>
      <c r="Q970" s="40"/>
      <c r="R970" s="40"/>
      <c r="S970" s="40"/>
      <c r="T970" s="5"/>
      <c r="U970" s="37"/>
      <c r="V970" s="37"/>
      <c r="W970" s="38"/>
    </row>
    <row r="971" spans="1:23">
      <c r="A971" s="37"/>
      <c r="B971" s="37"/>
      <c r="C971" s="38"/>
      <c r="D971" s="38"/>
      <c r="E971" s="39"/>
      <c r="F971" s="11"/>
      <c r="G971" s="40"/>
      <c r="H971" s="40"/>
      <c r="I971" s="40"/>
      <c r="J971" s="5"/>
      <c r="K971" s="37"/>
      <c r="L971" s="37"/>
      <c r="M971" s="38"/>
      <c r="N971" s="38"/>
      <c r="O971" s="39"/>
      <c r="P971" s="11"/>
      <c r="Q971" s="40"/>
      <c r="R971" s="40"/>
      <c r="S971" s="40"/>
      <c r="T971" s="5"/>
      <c r="U971" s="37"/>
      <c r="V971" s="37"/>
      <c r="W971" s="38"/>
    </row>
    <row r="972" spans="1:23">
      <c r="A972" s="37"/>
      <c r="B972" s="37"/>
      <c r="C972" s="38"/>
      <c r="D972" s="38"/>
      <c r="E972" s="39"/>
      <c r="F972" s="11"/>
      <c r="G972" s="40"/>
      <c r="H972" s="40"/>
      <c r="I972" s="40"/>
      <c r="J972" s="5"/>
      <c r="K972" s="37"/>
      <c r="L972" s="37"/>
      <c r="M972" s="38"/>
      <c r="N972" s="38"/>
      <c r="O972" s="39"/>
      <c r="P972" s="11"/>
      <c r="Q972" s="40"/>
      <c r="R972" s="40"/>
      <c r="S972" s="40"/>
      <c r="T972" s="5"/>
      <c r="U972" s="37"/>
      <c r="V972" s="37"/>
      <c r="W972" s="38"/>
    </row>
    <row r="973" spans="1:23">
      <c r="A973" s="37"/>
      <c r="B973" s="37"/>
      <c r="C973" s="38"/>
      <c r="D973" s="38"/>
      <c r="E973" s="39"/>
      <c r="F973" s="11"/>
      <c r="G973" s="40"/>
      <c r="H973" s="40"/>
      <c r="I973" s="40"/>
      <c r="J973" s="5"/>
      <c r="K973" s="37"/>
      <c r="L973" s="37"/>
      <c r="M973" s="38"/>
      <c r="N973" s="38"/>
      <c r="O973" s="39"/>
      <c r="P973" s="11"/>
      <c r="Q973" s="40"/>
      <c r="R973" s="40"/>
      <c r="S973" s="40"/>
      <c r="T973" s="5"/>
      <c r="U973" s="37"/>
      <c r="V973" s="37"/>
      <c r="W973" s="38"/>
    </row>
    <row r="974" spans="1:23">
      <c r="A974" s="37"/>
      <c r="B974" s="37"/>
      <c r="C974" s="38"/>
      <c r="D974" s="38"/>
      <c r="E974" s="39"/>
      <c r="F974" s="11"/>
      <c r="G974" s="40"/>
      <c r="H974" s="40"/>
      <c r="I974" s="40"/>
      <c r="J974" s="5"/>
      <c r="K974" s="37"/>
      <c r="L974" s="37"/>
      <c r="M974" s="38"/>
      <c r="N974" s="38"/>
      <c r="O974" s="39"/>
      <c r="P974" s="11"/>
      <c r="Q974" s="40"/>
      <c r="R974" s="40"/>
      <c r="S974" s="40"/>
      <c r="T974" s="5"/>
      <c r="U974" s="37"/>
      <c r="V974" s="37"/>
      <c r="W974" s="38"/>
    </row>
    <row r="975" spans="1:23">
      <c r="A975" s="37"/>
      <c r="B975" s="37"/>
      <c r="C975" s="38"/>
      <c r="D975" s="38"/>
      <c r="E975" s="39"/>
      <c r="F975" s="11"/>
      <c r="G975" s="40"/>
      <c r="H975" s="40"/>
      <c r="I975" s="40"/>
      <c r="J975" s="5"/>
      <c r="K975" s="37"/>
      <c r="L975" s="37"/>
      <c r="M975" s="38"/>
      <c r="N975" s="38"/>
      <c r="O975" s="39"/>
      <c r="P975" s="11"/>
      <c r="Q975" s="40"/>
      <c r="R975" s="40"/>
      <c r="S975" s="40"/>
      <c r="T975" s="5"/>
      <c r="U975" s="37"/>
      <c r="V975" s="37"/>
      <c r="W975" s="38"/>
    </row>
    <row r="976" spans="1:23">
      <c r="A976" s="37"/>
      <c r="B976" s="37"/>
      <c r="C976" s="38"/>
      <c r="D976" s="38"/>
      <c r="E976" s="39"/>
      <c r="F976" s="11"/>
      <c r="G976" s="40"/>
      <c r="H976" s="40"/>
      <c r="I976" s="40"/>
      <c r="J976" s="5"/>
      <c r="K976" s="37"/>
      <c r="L976" s="37"/>
      <c r="M976" s="38"/>
      <c r="N976" s="38"/>
      <c r="O976" s="39"/>
      <c r="P976" s="11"/>
      <c r="Q976" s="40"/>
      <c r="R976" s="40"/>
      <c r="S976" s="40"/>
      <c r="T976" s="5"/>
      <c r="U976" s="37"/>
      <c r="V976" s="37"/>
      <c r="W976" s="38"/>
    </row>
    <row r="977" spans="1:23">
      <c r="A977" s="37"/>
      <c r="B977" s="37"/>
      <c r="C977" s="38"/>
      <c r="D977" s="38"/>
      <c r="E977" s="39"/>
      <c r="F977" s="11"/>
      <c r="G977" s="40"/>
      <c r="H977" s="40"/>
      <c r="I977" s="40"/>
      <c r="J977" s="5"/>
      <c r="K977" s="37"/>
      <c r="L977" s="37"/>
      <c r="M977" s="38"/>
      <c r="N977" s="38"/>
      <c r="O977" s="39"/>
      <c r="P977" s="11"/>
      <c r="Q977" s="40"/>
      <c r="R977" s="40"/>
      <c r="S977" s="40"/>
      <c r="T977" s="5"/>
      <c r="U977" s="37"/>
      <c r="V977" s="37"/>
      <c r="W977" s="38"/>
    </row>
    <row r="978" spans="1:23">
      <c r="A978" s="37"/>
      <c r="B978" s="37"/>
      <c r="C978" s="38"/>
      <c r="D978" s="38"/>
      <c r="E978" s="39"/>
      <c r="F978" s="11"/>
      <c r="G978" s="40"/>
      <c r="H978" s="40"/>
      <c r="I978" s="40"/>
      <c r="J978" s="5"/>
      <c r="K978" s="37"/>
      <c r="L978" s="37"/>
      <c r="M978" s="38"/>
      <c r="N978" s="38"/>
      <c r="O978" s="39"/>
      <c r="P978" s="11"/>
      <c r="Q978" s="40"/>
      <c r="R978" s="40"/>
      <c r="S978" s="40"/>
      <c r="T978" s="5"/>
      <c r="U978" s="37"/>
      <c r="V978" s="37"/>
      <c r="W978" s="38"/>
    </row>
    <row r="979" spans="1:23">
      <c r="A979" s="37"/>
      <c r="B979" s="37"/>
      <c r="C979" s="38"/>
      <c r="D979" s="38"/>
      <c r="E979" s="39"/>
      <c r="F979" s="11"/>
      <c r="G979" s="40"/>
      <c r="H979" s="40"/>
      <c r="I979" s="40"/>
      <c r="J979" s="5"/>
      <c r="K979" s="37"/>
      <c r="L979" s="37"/>
      <c r="M979" s="38"/>
      <c r="N979" s="38"/>
      <c r="O979" s="39"/>
      <c r="P979" s="11"/>
      <c r="Q979" s="40"/>
      <c r="R979" s="40"/>
      <c r="S979" s="40"/>
      <c r="T979" s="5"/>
      <c r="U979" s="37"/>
      <c r="V979" s="37"/>
      <c r="W979" s="38"/>
    </row>
    <row r="980" spans="1:23">
      <c r="A980" s="37"/>
      <c r="B980" s="37"/>
      <c r="C980" s="38"/>
      <c r="D980" s="38"/>
      <c r="E980" s="39"/>
      <c r="F980" s="11"/>
      <c r="G980" s="40"/>
      <c r="H980" s="40"/>
      <c r="I980" s="40"/>
      <c r="J980" s="5"/>
      <c r="K980" s="37"/>
      <c r="L980" s="37"/>
      <c r="M980" s="38"/>
      <c r="N980" s="38"/>
      <c r="O980" s="39"/>
      <c r="P980" s="11"/>
      <c r="Q980" s="40"/>
      <c r="R980" s="40"/>
      <c r="S980" s="40"/>
      <c r="T980" s="5"/>
      <c r="U980" s="37"/>
      <c r="V980" s="37"/>
      <c r="W980" s="38"/>
    </row>
    <row r="981" spans="1:23">
      <c r="A981" s="37"/>
      <c r="B981" s="37"/>
      <c r="C981" s="38"/>
      <c r="D981" s="38"/>
      <c r="E981" s="39"/>
      <c r="F981" s="11"/>
      <c r="G981" s="40"/>
      <c r="H981" s="40"/>
      <c r="I981" s="40"/>
      <c r="J981" s="5"/>
      <c r="K981" s="37"/>
      <c r="L981" s="37"/>
      <c r="M981" s="38"/>
      <c r="N981" s="38"/>
      <c r="O981" s="39"/>
      <c r="P981" s="11"/>
      <c r="Q981" s="40"/>
      <c r="R981" s="40"/>
      <c r="S981" s="40"/>
      <c r="T981" s="5"/>
      <c r="U981" s="37"/>
      <c r="V981" s="37"/>
      <c r="W981" s="38"/>
    </row>
    <row r="982" spans="1:23">
      <c r="A982" s="37"/>
      <c r="B982" s="37"/>
      <c r="C982" s="38"/>
      <c r="D982" s="38"/>
      <c r="E982" s="39"/>
      <c r="F982" s="11"/>
      <c r="G982" s="40"/>
      <c r="H982" s="40"/>
      <c r="I982" s="40"/>
      <c r="J982" s="5"/>
      <c r="K982" s="37"/>
      <c r="L982" s="37"/>
      <c r="M982" s="38"/>
      <c r="N982" s="38"/>
      <c r="O982" s="39"/>
      <c r="P982" s="11"/>
      <c r="Q982" s="40"/>
      <c r="R982" s="40"/>
      <c r="S982" s="40"/>
      <c r="T982" s="5"/>
      <c r="U982" s="37"/>
      <c r="V982" s="37"/>
      <c r="W982" s="38"/>
    </row>
    <row r="983" spans="1:23">
      <c r="A983" s="37"/>
      <c r="B983" s="37"/>
      <c r="C983" s="38"/>
      <c r="D983" s="38"/>
      <c r="E983" s="39"/>
      <c r="F983" s="11"/>
      <c r="G983" s="40"/>
      <c r="H983" s="40"/>
      <c r="I983" s="40"/>
      <c r="J983" s="5"/>
      <c r="K983" s="37"/>
      <c r="L983" s="37"/>
      <c r="M983" s="38"/>
      <c r="N983" s="38"/>
      <c r="O983" s="39"/>
      <c r="P983" s="11"/>
      <c r="Q983" s="40"/>
      <c r="R983" s="40"/>
      <c r="S983" s="40"/>
      <c r="T983" s="5"/>
      <c r="U983" s="37"/>
      <c r="V983" s="37"/>
      <c r="W983" s="38"/>
    </row>
    <row r="984" spans="1:23">
      <c r="A984" s="37"/>
      <c r="B984" s="37"/>
      <c r="C984" s="38"/>
      <c r="D984" s="38"/>
      <c r="E984" s="39"/>
      <c r="F984" s="11"/>
      <c r="G984" s="40"/>
      <c r="H984" s="40"/>
      <c r="I984" s="40"/>
      <c r="J984" s="5"/>
      <c r="K984" s="37"/>
      <c r="L984" s="37"/>
      <c r="M984" s="38"/>
      <c r="N984" s="38"/>
      <c r="O984" s="39"/>
      <c r="P984" s="11"/>
      <c r="Q984" s="40"/>
      <c r="R984" s="40"/>
      <c r="S984" s="40"/>
      <c r="T984" s="5"/>
      <c r="U984" s="37"/>
      <c r="V984" s="37"/>
      <c r="W984" s="38"/>
    </row>
    <row r="985" spans="1:23">
      <c r="A985" s="37"/>
      <c r="B985" s="37"/>
      <c r="C985" s="38"/>
      <c r="D985" s="38"/>
      <c r="E985" s="39"/>
      <c r="F985" s="11"/>
      <c r="G985" s="40"/>
      <c r="H985" s="40"/>
      <c r="I985" s="40"/>
      <c r="J985" s="5"/>
      <c r="K985" s="37"/>
      <c r="L985" s="37"/>
      <c r="M985" s="38"/>
      <c r="N985" s="38"/>
      <c r="O985" s="39"/>
      <c r="P985" s="11"/>
      <c r="Q985" s="40"/>
      <c r="R985" s="40"/>
      <c r="S985" s="40"/>
      <c r="T985" s="5"/>
      <c r="U985" s="37"/>
      <c r="V985" s="37"/>
      <c r="W985" s="38"/>
    </row>
    <row r="986" spans="1:23">
      <c r="A986" s="37"/>
      <c r="B986" s="37"/>
      <c r="C986" s="38"/>
      <c r="D986" s="38"/>
      <c r="E986" s="39"/>
      <c r="F986" s="11"/>
      <c r="G986" s="40"/>
      <c r="H986" s="40"/>
      <c r="I986" s="40"/>
      <c r="J986" s="5"/>
      <c r="K986" s="37"/>
      <c r="L986" s="37"/>
      <c r="M986" s="38"/>
      <c r="N986" s="38"/>
      <c r="O986" s="39"/>
      <c r="P986" s="11"/>
      <c r="Q986" s="40"/>
      <c r="R986" s="40"/>
      <c r="S986" s="40"/>
      <c r="T986" s="5"/>
      <c r="U986" s="37"/>
      <c r="V986" s="37"/>
      <c r="W986" s="38"/>
    </row>
    <row r="987" spans="1:23">
      <c r="A987" s="37"/>
      <c r="B987" s="37"/>
      <c r="C987" s="38"/>
      <c r="D987" s="38"/>
      <c r="E987" s="39"/>
      <c r="F987" s="11"/>
      <c r="G987" s="40"/>
      <c r="H987" s="40"/>
      <c r="I987" s="40"/>
      <c r="J987" s="5"/>
      <c r="K987" s="37"/>
      <c r="L987" s="37"/>
      <c r="M987" s="38"/>
      <c r="N987" s="38"/>
      <c r="O987" s="39"/>
      <c r="P987" s="11"/>
      <c r="Q987" s="40"/>
      <c r="R987" s="40"/>
      <c r="S987" s="40"/>
      <c r="T987" s="5"/>
      <c r="U987" s="37"/>
      <c r="V987" s="37"/>
      <c r="W987" s="38"/>
    </row>
    <row r="988" spans="1:23">
      <c r="A988" s="37"/>
      <c r="B988" s="37"/>
      <c r="C988" s="38"/>
      <c r="D988" s="38"/>
      <c r="E988" s="39"/>
      <c r="F988" s="11"/>
      <c r="G988" s="40"/>
      <c r="H988" s="40"/>
      <c r="I988" s="40"/>
      <c r="J988" s="5"/>
      <c r="K988" s="37"/>
      <c r="L988" s="37"/>
      <c r="M988" s="38"/>
      <c r="N988" s="38"/>
      <c r="O988" s="39"/>
      <c r="P988" s="11"/>
      <c r="Q988" s="40"/>
      <c r="R988" s="40"/>
      <c r="S988" s="40"/>
      <c r="T988" s="5"/>
      <c r="U988" s="37"/>
      <c r="V988" s="37"/>
      <c r="W988" s="38"/>
    </row>
    <row r="989" spans="1:23">
      <c r="A989" s="37"/>
      <c r="B989" s="37"/>
      <c r="C989" s="38"/>
      <c r="D989" s="38"/>
      <c r="E989" s="39"/>
      <c r="F989" s="11"/>
      <c r="G989" s="40"/>
      <c r="H989" s="40"/>
      <c r="I989" s="40"/>
      <c r="J989" s="5"/>
      <c r="K989" s="37"/>
      <c r="L989" s="37"/>
      <c r="M989" s="38"/>
      <c r="N989" s="38"/>
      <c r="O989" s="39"/>
      <c r="P989" s="11"/>
      <c r="Q989" s="40"/>
      <c r="R989" s="40"/>
      <c r="S989" s="40"/>
      <c r="T989" s="5"/>
      <c r="U989" s="37"/>
      <c r="V989" s="37"/>
      <c r="W989" s="38"/>
    </row>
    <row r="990" spans="1:23">
      <c r="A990" s="37"/>
      <c r="B990" s="37"/>
      <c r="C990" s="38"/>
      <c r="D990" s="38"/>
      <c r="E990" s="39"/>
      <c r="F990" s="11"/>
      <c r="G990" s="40"/>
      <c r="H990" s="40"/>
      <c r="I990" s="40"/>
      <c r="J990" s="5"/>
      <c r="K990" s="37"/>
      <c r="L990" s="37"/>
      <c r="M990" s="38"/>
      <c r="N990" s="38"/>
      <c r="O990" s="39"/>
      <c r="P990" s="11"/>
      <c r="Q990" s="40"/>
      <c r="R990" s="40"/>
      <c r="S990" s="40"/>
      <c r="T990" s="5"/>
      <c r="U990" s="37"/>
      <c r="V990" s="37"/>
      <c r="W990" s="38"/>
    </row>
    <row r="991" spans="1:23">
      <c r="A991" s="37"/>
      <c r="B991" s="37"/>
      <c r="C991" s="38"/>
      <c r="D991" s="38"/>
      <c r="E991" s="39"/>
      <c r="F991" s="11"/>
      <c r="G991" s="40"/>
      <c r="H991" s="40"/>
      <c r="I991" s="40"/>
      <c r="J991" s="5"/>
      <c r="K991" s="37"/>
      <c r="L991" s="37"/>
      <c r="M991" s="38"/>
      <c r="N991" s="38"/>
      <c r="O991" s="39"/>
      <c r="P991" s="11"/>
      <c r="Q991" s="40"/>
      <c r="R991" s="40"/>
      <c r="S991" s="40"/>
      <c r="T991" s="5"/>
      <c r="U991" s="37"/>
      <c r="V991" s="37"/>
      <c r="W991" s="38"/>
    </row>
    <row r="992" spans="1:23">
      <c r="A992" s="37"/>
      <c r="B992" s="37"/>
      <c r="C992" s="38"/>
      <c r="D992" s="38"/>
      <c r="E992" s="39"/>
      <c r="F992" s="11"/>
      <c r="G992" s="40"/>
      <c r="H992" s="40"/>
      <c r="I992" s="40"/>
      <c r="J992" s="5"/>
      <c r="K992" s="37"/>
      <c r="L992" s="37"/>
      <c r="M992" s="38"/>
      <c r="N992" s="38"/>
      <c r="O992" s="39"/>
      <c r="P992" s="11"/>
      <c r="Q992" s="40"/>
      <c r="R992" s="40"/>
      <c r="S992" s="40"/>
      <c r="T992" s="5"/>
      <c r="U992" s="37"/>
      <c r="V992" s="37"/>
      <c r="W992" s="38"/>
    </row>
    <row r="993" spans="1:23">
      <c r="A993" s="37"/>
      <c r="B993" s="37"/>
      <c r="C993" s="38"/>
      <c r="D993" s="38"/>
      <c r="E993" s="39"/>
      <c r="F993" s="11"/>
      <c r="G993" s="40"/>
      <c r="H993" s="40"/>
      <c r="I993" s="40"/>
      <c r="J993" s="5"/>
      <c r="K993" s="37"/>
      <c r="L993" s="37"/>
      <c r="M993" s="38"/>
      <c r="N993" s="38"/>
      <c r="O993" s="39"/>
      <c r="P993" s="11"/>
      <c r="Q993" s="40"/>
      <c r="R993" s="40"/>
      <c r="S993" s="40"/>
      <c r="T993" s="5"/>
      <c r="U993" s="37"/>
      <c r="V993" s="37"/>
      <c r="W993" s="38"/>
    </row>
    <row r="994" spans="1:23">
      <c r="A994" s="37"/>
      <c r="B994" s="37"/>
      <c r="C994" s="38"/>
      <c r="D994" s="38"/>
      <c r="E994" s="39"/>
      <c r="F994" s="11"/>
      <c r="G994" s="40"/>
      <c r="H994" s="40"/>
      <c r="I994" s="40"/>
      <c r="J994" s="5"/>
      <c r="K994" s="37"/>
      <c r="L994" s="37"/>
      <c r="M994" s="38"/>
      <c r="N994" s="38"/>
      <c r="O994" s="39"/>
      <c r="P994" s="11"/>
      <c r="Q994" s="40"/>
      <c r="R994" s="40"/>
      <c r="S994" s="40"/>
      <c r="T994" s="5"/>
      <c r="U994" s="37"/>
      <c r="V994" s="37"/>
      <c r="W994" s="38"/>
    </row>
    <row r="995" spans="1:23">
      <c r="A995" s="37"/>
      <c r="B995" s="37"/>
      <c r="C995" s="38"/>
      <c r="D995" s="38"/>
      <c r="E995" s="39"/>
      <c r="F995" s="11"/>
      <c r="G995" s="40"/>
      <c r="H995" s="40"/>
      <c r="I995" s="40"/>
      <c r="J995" s="5"/>
      <c r="K995" s="37"/>
      <c r="L995" s="37"/>
      <c r="M995" s="38"/>
      <c r="N995" s="38"/>
      <c r="O995" s="39"/>
      <c r="P995" s="11"/>
      <c r="Q995" s="40"/>
      <c r="R995" s="40"/>
      <c r="S995" s="40"/>
      <c r="T995" s="5"/>
      <c r="U995" s="37"/>
      <c r="V995" s="37"/>
      <c r="W995" s="38"/>
    </row>
    <row r="996" spans="1:23">
      <c r="A996" s="37"/>
      <c r="B996" s="37"/>
      <c r="C996" s="38"/>
      <c r="D996" s="38"/>
      <c r="E996" s="39"/>
      <c r="F996" s="11"/>
      <c r="G996" s="40"/>
      <c r="H996" s="40"/>
      <c r="I996" s="40"/>
      <c r="J996" s="5"/>
      <c r="K996" s="37"/>
      <c r="L996" s="37"/>
      <c r="M996" s="38"/>
      <c r="N996" s="38"/>
      <c r="O996" s="39"/>
      <c r="P996" s="11"/>
      <c r="Q996" s="40"/>
      <c r="R996" s="40"/>
      <c r="S996" s="40"/>
      <c r="T996" s="5"/>
      <c r="U996" s="37"/>
      <c r="V996" s="37"/>
      <c r="W996" s="38"/>
    </row>
    <row r="997" spans="1:23">
      <c r="A997" s="37"/>
      <c r="B997" s="37"/>
      <c r="C997" s="38"/>
      <c r="D997" s="38"/>
      <c r="E997" s="39"/>
      <c r="F997" s="11"/>
      <c r="G997" s="40"/>
      <c r="H997" s="40"/>
      <c r="I997" s="40"/>
      <c r="J997" s="5"/>
      <c r="K997" s="37"/>
      <c r="L997" s="37"/>
      <c r="M997" s="38"/>
      <c r="N997" s="38"/>
      <c r="O997" s="39"/>
      <c r="P997" s="11"/>
      <c r="Q997" s="40"/>
      <c r="R997" s="40"/>
      <c r="S997" s="40"/>
      <c r="T997" s="5"/>
      <c r="U997" s="37"/>
      <c r="V997" s="37"/>
      <c r="W997" s="38"/>
    </row>
    <row r="998" spans="1:23">
      <c r="A998" s="37"/>
      <c r="B998" s="37"/>
      <c r="C998" s="38"/>
      <c r="D998" s="38"/>
      <c r="E998" s="39"/>
      <c r="F998" s="11"/>
      <c r="G998" s="40"/>
      <c r="H998" s="40"/>
      <c r="I998" s="40"/>
      <c r="J998" s="5"/>
      <c r="K998" s="37"/>
      <c r="L998" s="37"/>
      <c r="M998" s="38"/>
      <c r="N998" s="38"/>
      <c r="O998" s="39"/>
      <c r="P998" s="11"/>
      <c r="Q998" s="40"/>
      <c r="R998" s="40"/>
      <c r="S998" s="40"/>
      <c r="T998" s="5"/>
      <c r="U998" s="37"/>
      <c r="V998" s="37"/>
      <c r="W998" s="38"/>
    </row>
    <row r="999" spans="1:23">
      <c r="A999" s="37"/>
      <c r="B999" s="37"/>
      <c r="C999" s="38"/>
      <c r="D999" s="38"/>
      <c r="E999" s="39"/>
      <c r="F999" s="11"/>
      <c r="G999" s="40"/>
      <c r="H999" s="40"/>
      <c r="I999" s="40"/>
      <c r="J999" s="5"/>
      <c r="K999" s="37"/>
      <c r="L999" s="37"/>
      <c r="M999" s="38"/>
      <c r="N999" s="38"/>
      <c r="O999" s="39"/>
      <c r="P999" s="11"/>
      <c r="Q999" s="40"/>
      <c r="R999" s="40"/>
      <c r="S999" s="40"/>
      <c r="T999" s="5"/>
      <c r="U999" s="37"/>
      <c r="V999" s="37"/>
      <c r="W999" s="38"/>
    </row>
    <row r="1000" spans="1:23">
      <c r="A1000" s="37"/>
      <c r="B1000" s="37"/>
      <c r="C1000" s="38"/>
      <c r="D1000" s="38"/>
      <c r="E1000" s="39"/>
      <c r="F1000" s="11"/>
      <c r="G1000" s="40"/>
      <c r="H1000" s="40"/>
      <c r="I1000" s="40"/>
      <c r="J1000" s="5"/>
      <c r="K1000" s="37"/>
      <c r="L1000" s="37"/>
      <c r="M1000" s="38"/>
      <c r="N1000" s="38"/>
      <c r="O1000" s="39"/>
      <c r="P1000" s="11"/>
      <c r="Q1000" s="40"/>
      <c r="R1000" s="40"/>
      <c r="S1000" s="40"/>
      <c r="T1000" s="5"/>
      <c r="U1000" s="37"/>
      <c r="V1000" s="37"/>
      <c r="W1000" s="38"/>
    </row>
    <row r="1001" spans="1:23">
      <c r="A1001" s="37"/>
      <c r="B1001" s="37"/>
      <c r="C1001" s="38"/>
      <c r="D1001" s="38"/>
      <c r="E1001" s="39"/>
      <c r="F1001" s="11"/>
      <c r="G1001" s="40"/>
      <c r="H1001" s="40"/>
      <c r="I1001" s="40"/>
      <c r="J1001" s="5"/>
      <c r="K1001" s="37"/>
      <c r="L1001" s="37"/>
      <c r="M1001" s="38"/>
      <c r="N1001" s="38"/>
      <c r="O1001" s="39"/>
      <c r="P1001" s="11"/>
      <c r="Q1001" s="40"/>
      <c r="R1001" s="40"/>
      <c r="S1001" s="40"/>
      <c r="T1001" s="5"/>
      <c r="U1001" s="37"/>
      <c r="V1001" s="37"/>
      <c r="W1001" s="38"/>
    </row>
    <row r="1002" spans="1:23">
      <c r="A1002" s="37"/>
      <c r="B1002" s="37"/>
      <c r="C1002" s="38"/>
      <c r="D1002" s="38"/>
      <c r="E1002" s="39"/>
      <c r="F1002" s="11"/>
      <c r="G1002" s="40"/>
      <c r="H1002" s="40"/>
      <c r="I1002" s="40"/>
      <c r="J1002" s="5"/>
      <c r="K1002" s="37"/>
      <c r="L1002" s="37"/>
      <c r="M1002" s="38"/>
      <c r="N1002" s="38"/>
      <c r="O1002" s="39"/>
      <c r="P1002" s="11"/>
      <c r="Q1002" s="40"/>
      <c r="R1002" s="40"/>
      <c r="S1002" s="40"/>
      <c r="T1002" s="5"/>
      <c r="U1002" s="37"/>
      <c r="V1002" s="37"/>
      <c r="W1002" s="38"/>
    </row>
    <row r="1003" spans="1:23">
      <c r="A1003" s="37"/>
      <c r="B1003" s="37"/>
      <c r="C1003" s="38"/>
      <c r="D1003" s="38"/>
      <c r="E1003" s="39"/>
      <c r="F1003" s="11"/>
      <c r="G1003" s="40"/>
      <c r="H1003" s="40"/>
      <c r="I1003" s="40"/>
      <c r="J1003" s="5"/>
      <c r="K1003" s="37"/>
      <c r="L1003" s="37"/>
      <c r="M1003" s="38"/>
      <c r="N1003" s="38"/>
      <c r="O1003" s="39"/>
      <c r="P1003" s="11"/>
      <c r="Q1003" s="40"/>
      <c r="R1003" s="40"/>
      <c r="S1003" s="40"/>
      <c r="T1003" s="5"/>
      <c r="U1003" s="37"/>
      <c r="V1003" s="37"/>
      <c r="W1003" s="38"/>
    </row>
    <row r="1004" spans="1:23">
      <c r="A1004" s="37"/>
      <c r="B1004" s="37"/>
      <c r="C1004" s="38"/>
      <c r="D1004" s="38"/>
      <c r="E1004" s="39"/>
      <c r="F1004" s="11"/>
      <c r="G1004" s="40"/>
      <c r="H1004" s="40"/>
      <c r="I1004" s="40"/>
      <c r="J1004" s="5"/>
      <c r="K1004" s="37"/>
      <c r="L1004" s="37"/>
      <c r="M1004" s="38"/>
      <c r="N1004" s="38"/>
      <c r="O1004" s="39"/>
      <c r="P1004" s="11"/>
      <c r="Q1004" s="40"/>
      <c r="R1004" s="40"/>
      <c r="S1004" s="40"/>
      <c r="T1004" s="5"/>
      <c r="U1004" s="37"/>
      <c r="V1004" s="37"/>
      <c r="W1004" s="38"/>
    </row>
    <row r="1005" spans="1:23">
      <c r="A1005" s="37"/>
      <c r="B1005" s="37"/>
      <c r="C1005" s="38"/>
      <c r="D1005" s="38"/>
      <c r="E1005" s="39"/>
      <c r="F1005" s="11"/>
      <c r="G1005" s="40"/>
      <c r="H1005" s="40"/>
      <c r="I1005" s="40"/>
      <c r="J1005" s="5"/>
      <c r="K1005" s="37"/>
      <c r="L1005" s="37"/>
      <c r="M1005" s="38"/>
      <c r="N1005" s="38"/>
      <c r="O1005" s="39"/>
      <c r="P1005" s="11"/>
      <c r="Q1005" s="40"/>
      <c r="R1005" s="40"/>
      <c r="S1005" s="40"/>
      <c r="T1005" s="5"/>
      <c r="U1005" s="37"/>
      <c r="V1005" s="37"/>
      <c r="W1005" s="38"/>
    </row>
    <row r="1006" spans="1:23">
      <c r="A1006" s="37"/>
      <c r="B1006" s="37"/>
      <c r="C1006" s="38"/>
      <c r="D1006" s="38"/>
      <c r="E1006" s="39"/>
      <c r="F1006" s="11"/>
      <c r="G1006" s="40"/>
      <c r="H1006" s="40"/>
      <c r="I1006" s="40"/>
      <c r="J1006" s="5"/>
      <c r="K1006" s="37"/>
      <c r="L1006" s="37"/>
      <c r="M1006" s="38"/>
      <c r="N1006" s="38"/>
      <c r="O1006" s="39"/>
      <c r="P1006" s="11"/>
      <c r="Q1006" s="40"/>
      <c r="R1006" s="40"/>
      <c r="S1006" s="40"/>
      <c r="T1006" s="5"/>
      <c r="U1006" s="37"/>
      <c r="V1006" s="37"/>
      <c r="W1006" s="38"/>
    </row>
    <row r="1007" spans="1:23">
      <c r="A1007" s="37"/>
      <c r="B1007" s="37"/>
      <c r="C1007" s="38"/>
      <c r="D1007" s="38"/>
      <c r="E1007" s="39"/>
      <c r="F1007" s="11"/>
      <c r="G1007" s="40"/>
      <c r="H1007" s="40"/>
      <c r="I1007" s="40"/>
      <c r="J1007" s="5"/>
      <c r="K1007" s="37"/>
      <c r="L1007" s="37"/>
      <c r="M1007" s="38"/>
      <c r="N1007" s="38"/>
      <c r="O1007" s="39"/>
      <c r="P1007" s="11"/>
      <c r="Q1007" s="40"/>
      <c r="R1007" s="40"/>
      <c r="S1007" s="40"/>
      <c r="T1007" s="5"/>
      <c r="U1007" s="37"/>
      <c r="V1007" s="37"/>
      <c r="W1007" s="38"/>
    </row>
    <row r="1008" spans="1:23">
      <c r="A1008" s="37"/>
      <c r="B1008" s="37"/>
      <c r="C1008" s="38"/>
      <c r="D1008" s="38"/>
      <c r="E1008" s="39"/>
      <c r="F1008" s="11"/>
      <c r="G1008" s="40"/>
      <c r="H1008" s="40"/>
      <c r="I1008" s="40"/>
      <c r="J1008" s="5"/>
      <c r="K1008" s="37"/>
      <c r="L1008" s="37"/>
      <c r="M1008" s="38"/>
      <c r="N1008" s="38"/>
      <c r="O1008" s="39"/>
      <c r="P1008" s="11"/>
      <c r="Q1008" s="40"/>
      <c r="R1008" s="40"/>
      <c r="S1008" s="40"/>
      <c r="T1008" s="5"/>
      <c r="U1008" s="37"/>
      <c r="V1008" s="37"/>
      <c r="W1008" s="38"/>
    </row>
    <row r="1009" spans="1:23">
      <c r="A1009" s="37"/>
      <c r="B1009" s="37"/>
      <c r="C1009" s="38"/>
      <c r="D1009" s="38"/>
      <c r="E1009" s="39"/>
      <c r="F1009" s="11"/>
      <c r="G1009" s="40"/>
      <c r="H1009" s="40"/>
      <c r="I1009" s="40"/>
      <c r="J1009" s="5"/>
      <c r="K1009" s="37"/>
      <c r="L1009" s="37"/>
      <c r="M1009" s="38"/>
      <c r="N1009" s="38"/>
      <c r="O1009" s="39"/>
      <c r="P1009" s="11"/>
      <c r="Q1009" s="40"/>
      <c r="R1009" s="40"/>
      <c r="S1009" s="40"/>
      <c r="T1009" s="5"/>
      <c r="U1009" s="37"/>
      <c r="V1009" s="37"/>
      <c r="W1009" s="38"/>
    </row>
    <row r="1010" spans="1:23">
      <c r="A1010" s="37"/>
      <c r="B1010" s="37"/>
      <c r="C1010" s="38"/>
      <c r="D1010" s="38"/>
      <c r="E1010" s="39"/>
      <c r="F1010" s="11"/>
      <c r="G1010" s="40"/>
      <c r="H1010" s="40"/>
      <c r="I1010" s="40"/>
      <c r="J1010" s="5"/>
      <c r="K1010" s="37"/>
      <c r="L1010" s="37"/>
      <c r="M1010" s="38"/>
      <c r="N1010" s="38"/>
      <c r="O1010" s="39"/>
      <c r="P1010" s="11"/>
      <c r="Q1010" s="40"/>
      <c r="R1010" s="40"/>
      <c r="S1010" s="40"/>
      <c r="T1010" s="5"/>
      <c r="U1010" s="37"/>
      <c r="V1010" s="37"/>
      <c r="W1010" s="38"/>
    </row>
    <row r="1011" spans="1:23">
      <c r="A1011" s="37"/>
      <c r="B1011" s="37"/>
      <c r="C1011" s="38"/>
      <c r="D1011" s="38"/>
      <c r="E1011" s="39"/>
      <c r="F1011" s="11"/>
      <c r="G1011" s="40"/>
      <c r="H1011" s="40"/>
      <c r="I1011" s="40"/>
      <c r="J1011" s="5"/>
      <c r="K1011" s="37"/>
      <c r="L1011" s="37"/>
      <c r="M1011" s="38"/>
      <c r="N1011" s="38"/>
      <c r="O1011" s="39"/>
      <c r="P1011" s="11"/>
      <c r="Q1011" s="40"/>
      <c r="R1011" s="40"/>
      <c r="S1011" s="40"/>
      <c r="T1011" s="5"/>
      <c r="U1011" s="37"/>
      <c r="V1011" s="37"/>
      <c r="W1011" s="38"/>
    </row>
    <row r="1012" spans="1:23">
      <c r="A1012" s="37"/>
      <c r="B1012" s="37"/>
      <c r="C1012" s="38"/>
      <c r="D1012" s="38"/>
      <c r="E1012" s="39"/>
      <c r="F1012" s="11"/>
      <c r="G1012" s="40"/>
      <c r="H1012" s="40"/>
      <c r="I1012" s="40"/>
      <c r="J1012" s="5"/>
      <c r="K1012" s="37"/>
      <c r="L1012" s="37"/>
      <c r="M1012" s="38"/>
      <c r="N1012" s="38"/>
      <c r="O1012" s="39"/>
      <c r="P1012" s="11"/>
      <c r="Q1012" s="40"/>
      <c r="R1012" s="40"/>
      <c r="S1012" s="40"/>
      <c r="T1012" s="5"/>
      <c r="U1012" s="37"/>
      <c r="V1012" s="37"/>
      <c r="W1012" s="38"/>
    </row>
    <row r="1013" spans="1:23">
      <c r="A1013" s="37"/>
      <c r="B1013" s="37"/>
      <c r="C1013" s="38"/>
      <c r="D1013" s="38"/>
      <c r="E1013" s="39"/>
      <c r="F1013" s="11"/>
      <c r="G1013" s="40"/>
      <c r="H1013" s="40"/>
      <c r="I1013" s="40"/>
      <c r="J1013" s="5"/>
      <c r="K1013" s="37"/>
      <c r="L1013" s="37"/>
      <c r="M1013" s="38"/>
      <c r="N1013" s="38"/>
      <c r="O1013" s="39"/>
      <c r="P1013" s="11"/>
      <c r="Q1013" s="40"/>
      <c r="R1013" s="40"/>
      <c r="S1013" s="40"/>
      <c r="T1013" s="5"/>
      <c r="U1013" s="37"/>
      <c r="V1013" s="37"/>
      <c r="W1013" s="38"/>
    </row>
    <row r="1014" spans="1:23">
      <c r="A1014" s="37"/>
      <c r="B1014" s="37"/>
      <c r="C1014" s="38"/>
      <c r="D1014" s="38"/>
      <c r="E1014" s="39"/>
      <c r="F1014" s="11"/>
      <c r="G1014" s="40"/>
      <c r="H1014" s="40"/>
      <c r="I1014" s="40"/>
      <c r="J1014" s="5"/>
      <c r="K1014" s="37"/>
      <c r="L1014" s="37"/>
      <c r="M1014" s="38"/>
      <c r="N1014" s="38"/>
      <c r="O1014" s="39"/>
      <c r="P1014" s="11"/>
      <c r="Q1014" s="40"/>
      <c r="R1014" s="40"/>
      <c r="S1014" s="40"/>
      <c r="T1014" s="5"/>
      <c r="U1014" s="37"/>
      <c r="V1014" s="37"/>
      <c r="W1014" s="38"/>
    </row>
    <row r="1015" spans="1:23">
      <c r="A1015" s="37"/>
      <c r="B1015" s="37"/>
      <c r="C1015" s="38"/>
      <c r="D1015" s="38"/>
      <c r="E1015" s="39"/>
      <c r="F1015" s="11"/>
      <c r="G1015" s="40"/>
      <c r="H1015" s="40"/>
      <c r="I1015" s="40"/>
      <c r="J1015" s="5"/>
      <c r="K1015" s="37"/>
      <c r="L1015" s="37"/>
      <c r="M1015" s="38"/>
      <c r="N1015" s="38"/>
      <c r="O1015" s="39"/>
      <c r="P1015" s="11"/>
      <c r="Q1015" s="40"/>
      <c r="R1015" s="40"/>
      <c r="S1015" s="40"/>
      <c r="T1015" s="5"/>
      <c r="U1015" s="37"/>
      <c r="V1015" s="37"/>
      <c r="W1015" s="38"/>
    </row>
    <row r="1016" spans="1:23">
      <c r="A1016" s="37"/>
      <c r="B1016" s="37"/>
      <c r="C1016" s="38"/>
      <c r="D1016" s="38"/>
      <c r="E1016" s="39"/>
      <c r="F1016" s="11"/>
      <c r="G1016" s="40"/>
      <c r="H1016" s="40"/>
      <c r="I1016" s="40"/>
      <c r="J1016" s="5"/>
      <c r="K1016" s="37"/>
      <c r="L1016" s="37"/>
      <c r="M1016" s="38"/>
      <c r="N1016" s="38"/>
      <c r="O1016" s="39"/>
      <c r="P1016" s="11"/>
      <c r="Q1016" s="40"/>
      <c r="R1016" s="40"/>
      <c r="S1016" s="40"/>
      <c r="T1016" s="5"/>
      <c r="U1016" s="37"/>
      <c r="V1016" s="37"/>
      <c r="W1016" s="38"/>
    </row>
    <row r="1017" spans="1:23">
      <c r="A1017" s="37"/>
      <c r="B1017" s="37"/>
      <c r="C1017" s="38"/>
      <c r="D1017" s="38"/>
      <c r="E1017" s="39"/>
      <c r="F1017" s="11"/>
      <c r="G1017" s="40"/>
      <c r="H1017" s="40"/>
      <c r="I1017" s="40"/>
      <c r="J1017" s="5"/>
      <c r="K1017" s="37"/>
      <c r="L1017" s="37"/>
      <c r="M1017" s="38"/>
      <c r="N1017" s="38"/>
      <c r="O1017" s="39"/>
      <c r="P1017" s="11"/>
      <c r="Q1017" s="40"/>
      <c r="R1017" s="40"/>
      <c r="S1017" s="40"/>
      <c r="T1017" s="5"/>
      <c r="U1017" s="37"/>
      <c r="V1017" s="37"/>
      <c r="W1017" s="38"/>
    </row>
    <row r="1018" spans="1:23">
      <c r="A1018" s="37"/>
      <c r="B1018" s="37"/>
      <c r="C1018" s="38"/>
      <c r="D1018" s="38"/>
      <c r="E1018" s="39"/>
      <c r="F1018" s="11"/>
      <c r="G1018" s="40"/>
      <c r="H1018" s="40"/>
      <c r="I1018" s="40"/>
      <c r="J1018" s="5"/>
      <c r="K1018" s="37"/>
      <c r="L1018" s="37"/>
      <c r="M1018" s="38"/>
      <c r="N1018" s="38"/>
      <c r="O1018" s="39"/>
      <c r="P1018" s="11"/>
      <c r="Q1018" s="40"/>
      <c r="R1018" s="40"/>
      <c r="S1018" s="40"/>
      <c r="T1018" s="5"/>
      <c r="U1018" s="37"/>
      <c r="V1018" s="37"/>
      <c r="W1018" s="38"/>
    </row>
    <row r="1019" spans="1:23">
      <c r="A1019" s="37"/>
      <c r="B1019" s="37"/>
      <c r="C1019" s="38"/>
      <c r="D1019" s="38"/>
      <c r="E1019" s="39"/>
      <c r="F1019" s="11"/>
      <c r="G1019" s="40"/>
      <c r="H1019" s="40"/>
      <c r="I1019" s="40"/>
      <c r="J1019" s="5"/>
      <c r="K1019" s="37"/>
      <c r="L1019" s="37"/>
      <c r="M1019" s="38"/>
      <c r="N1019" s="38"/>
      <c r="O1019" s="39"/>
      <c r="P1019" s="11"/>
      <c r="Q1019" s="40"/>
      <c r="R1019" s="40"/>
      <c r="S1019" s="40"/>
      <c r="T1019" s="5"/>
      <c r="U1019" s="37"/>
      <c r="V1019" s="37"/>
      <c r="W1019" s="38"/>
    </row>
    <row r="1020" spans="1:23">
      <c r="A1020" s="37"/>
      <c r="B1020" s="37"/>
      <c r="C1020" s="38"/>
      <c r="D1020" s="38"/>
      <c r="E1020" s="39"/>
      <c r="F1020" s="11"/>
      <c r="G1020" s="40"/>
      <c r="H1020" s="40"/>
      <c r="I1020" s="40"/>
      <c r="J1020" s="5"/>
      <c r="K1020" s="37"/>
      <c r="L1020" s="37"/>
      <c r="M1020" s="38"/>
      <c r="N1020" s="38"/>
      <c r="O1020" s="39"/>
      <c r="P1020" s="11"/>
      <c r="Q1020" s="40"/>
      <c r="R1020" s="40"/>
      <c r="S1020" s="40"/>
      <c r="T1020" s="5"/>
      <c r="U1020" s="37"/>
      <c r="V1020" s="37"/>
      <c r="W1020" s="38"/>
    </row>
    <row r="1021" spans="1:23">
      <c r="A1021" s="37"/>
      <c r="B1021" s="37"/>
      <c r="C1021" s="38"/>
      <c r="D1021" s="38"/>
      <c r="E1021" s="39"/>
      <c r="F1021" s="11"/>
      <c r="G1021" s="40"/>
      <c r="H1021" s="40"/>
      <c r="I1021" s="40"/>
      <c r="J1021" s="5"/>
      <c r="K1021" s="37"/>
      <c r="L1021" s="37"/>
      <c r="M1021" s="38"/>
      <c r="N1021" s="38"/>
      <c r="O1021" s="39"/>
      <c r="P1021" s="11"/>
      <c r="Q1021" s="40"/>
      <c r="R1021" s="40"/>
      <c r="S1021" s="40"/>
      <c r="T1021" s="5"/>
      <c r="U1021" s="37"/>
      <c r="V1021" s="37"/>
      <c r="W1021" s="38"/>
    </row>
    <row r="1022" spans="1:23">
      <c r="A1022" s="37"/>
      <c r="B1022" s="37"/>
      <c r="C1022" s="38"/>
      <c r="D1022" s="38"/>
      <c r="E1022" s="39"/>
      <c r="F1022" s="11"/>
      <c r="G1022" s="40"/>
      <c r="H1022" s="40"/>
      <c r="I1022" s="40"/>
      <c r="J1022" s="5"/>
      <c r="K1022" s="37"/>
      <c r="L1022" s="37"/>
      <c r="M1022" s="38"/>
      <c r="N1022" s="38"/>
      <c r="O1022" s="39"/>
      <c r="P1022" s="11"/>
      <c r="Q1022" s="40"/>
      <c r="R1022" s="40"/>
      <c r="S1022" s="40"/>
      <c r="T1022" s="5"/>
      <c r="U1022" s="37"/>
      <c r="V1022" s="37"/>
      <c r="W1022" s="38"/>
    </row>
    <row r="1023" spans="1:23">
      <c r="A1023" s="37"/>
      <c r="B1023" s="37"/>
      <c r="C1023" s="38"/>
      <c r="D1023" s="38"/>
      <c r="E1023" s="39"/>
      <c r="F1023" s="11"/>
      <c r="G1023" s="40"/>
      <c r="H1023" s="40"/>
      <c r="I1023" s="40"/>
      <c r="J1023" s="5"/>
      <c r="K1023" s="37"/>
      <c r="L1023" s="37"/>
      <c r="M1023" s="38"/>
      <c r="N1023" s="38"/>
      <c r="O1023" s="39"/>
      <c r="P1023" s="11"/>
      <c r="Q1023" s="40"/>
      <c r="R1023" s="40"/>
      <c r="S1023" s="40"/>
      <c r="T1023" s="5"/>
      <c r="U1023" s="37"/>
      <c r="V1023" s="37"/>
      <c r="W1023" s="38"/>
    </row>
    <row r="1024" spans="1:23">
      <c r="A1024" s="37"/>
      <c r="B1024" s="37"/>
      <c r="C1024" s="38"/>
      <c r="D1024" s="38"/>
      <c r="E1024" s="39"/>
      <c r="F1024" s="11"/>
      <c r="G1024" s="40"/>
      <c r="H1024" s="40"/>
      <c r="I1024" s="40"/>
      <c r="J1024" s="5"/>
      <c r="K1024" s="37"/>
      <c r="L1024" s="37"/>
      <c r="M1024" s="38"/>
      <c r="N1024" s="38"/>
      <c r="O1024" s="39"/>
      <c r="P1024" s="11"/>
      <c r="Q1024" s="40"/>
      <c r="R1024" s="40"/>
      <c r="S1024" s="40"/>
      <c r="T1024" s="5"/>
      <c r="U1024" s="37"/>
      <c r="V1024" s="37"/>
      <c r="W1024" s="38"/>
    </row>
    <row r="1025" spans="1:23">
      <c r="A1025" s="37"/>
      <c r="B1025" s="37"/>
      <c r="C1025" s="38"/>
      <c r="D1025" s="38"/>
      <c r="E1025" s="39"/>
      <c r="F1025" s="11"/>
      <c r="G1025" s="40"/>
      <c r="H1025" s="40"/>
      <c r="I1025" s="40"/>
      <c r="J1025" s="5"/>
      <c r="K1025" s="37"/>
      <c r="L1025" s="37"/>
      <c r="M1025" s="38"/>
      <c r="N1025" s="38"/>
      <c r="O1025" s="39"/>
      <c r="P1025" s="11"/>
      <c r="Q1025" s="40"/>
      <c r="R1025" s="40"/>
      <c r="S1025" s="40"/>
      <c r="T1025" s="5"/>
      <c r="U1025" s="37"/>
      <c r="V1025" s="37"/>
      <c r="W1025" s="38"/>
    </row>
    <row r="1026" spans="1:23">
      <c r="A1026" s="37"/>
      <c r="B1026" s="37"/>
      <c r="C1026" s="38"/>
      <c r="D1026" s="38"/>
      <c r="E1026" s="39"/>
      <c r="F1026" s="11"/>
      <c r="G1026" s="40"/>
      <c r="H1026" s="40"/>
      <c r="I1026" s="40"/>
      <c r="J1026" s="5"/>
      <c r="K1026" s="37"/>
      <c r="L1026" s="37"/>
      <c r="M1026" s="38"/>
      <c r="N1026" s="38"/>
      <c r="O1026" s="39"/>
      <c r="P1026" s="11"/>
      <c r="Q1026" s="40"/>
      <c r="R1026" s="40"/>
      <c r="S1026" s="40"/>
      <c r="T1026" s="5"/>
      <c r="U1026" s="37"/>
      <c r="V1026" s="37"/>
      <c r="W1026" s="38"/>
    </row>
    <row r="1027" spans="1:23">
      <c r="A1027" s="37"/>
      <c r="B1027" s="37"/>
      <c r="C1027" s="38"/>
      <c r="D1027" s="38"/>
      <c r="E1027" s="39"/>
      <c r="F1027" s="11"/>
      <c r="G1027" s="40"/>
      <c r="H1027" s="40"/>
      <c r="I1027" s="40"/>
      <c r="J1027" s="5"/>
      <c r="K1027" s="37"/>
      <c r="L1027" s="37"/>
      <c r="M1027" s="38"/>
      <c r="N1027" s="38"/>
      <c r="O1027" s="39"/>
      <c r="P1027" s="11"/>
      <c r="Q1027" s="40"/>
      <c r="R1027" s="40"/>
      <c r="S1027" s="40"/>
      <c r="T1027" s="5"/>
      <c r="U1027" s="37"/>
      <c r="V1027" s="37"/>
      <c r="W1027" s="38"/>
    </row>
    <row r="1028" spans="1:23">
      <c r="A1028" s="37"/>
      <c r="B1028" s="37"/>
      <c r="C1028" s="38"/>
      <c r="D1028" s="38"/>
      <c r="E1028" s="39"/>
      <c r="F1028" s="11"/>
      <c r="G1028" s="40"/>
      <c r="H1028" s="40"/>
      <c r="I1028" s="40"/>
      <c r="J1028" s="5"/>
      <c r="K1028" s="37"/>
      <c r="L1028" s="37"/>
      <c r="M1028" s="38"/>
      <c r="N1028" s="38"/>
      <c r="O1028" s="39"/>
      <c r="P1028" s="11"/>
      <c r="Q1028" s="40"/>
      <c r="R1028" s="40"/>
      <c r="S1028" s="40"/>
      <c r="T1028" s="5"/>
      <c r="U1028" s="37"/>
      <c r="V1028" s="37"/>
      <c r="W1028" s="38"/>
    </row>
    <row r="1029" spans="1:23">
      <c r="A1029" s="37"/>
      <c r="B1029" s="37"/>
      <c r="C1029" s="38"/>
      <c r="D1029" s="38"/>
      <c r="E1029" s="39"/>
      <c r="F1029" s="11"/>
      <c r="G1029" s="40"/>
      <c r="H1029" s="40"/>
      <c r="I1029" s="40"/>
      <c r="J1029" s="5"/>
      <c r="K1029" s="37"/>
      <c r="L1029" s="37"/>
      <c r="M1029" s="38"/>
      <c r="N1029" s="38"/>
      <c r="O1029" s="39"/>
      <c r="P1029" s="11"/>
      <c r="Q1029" s="40"/>
      <c r="R1029" s="40"/>
      <c r="S1029" s="40"/>
      <c r="T1029" s="5"/>
      <c r="U1029" s="37"/>
      <c r="V1029" s="37"/>
      <c r="W1029" s="38"/>
    </row>
    <row r="1030" spans="1:23">
      <c r="A1030" s="37"/>
      <c r="B1030" s="37"/>
      <c r="C1030" s="38"/>
      <c r="D1030" s="38"/>
      <c r="E1030" s="39"/>
      <c r="F1030" s="11"/>
      <c r="G1030" s="40"/>
      <c r="H1030" s="40"/>
      <c r="I1030" s="40"/>
      <c r="J1030" s="5"/>
      <c r="K1030" s="37"/>
      <c r="L1030" s="37"/>
      <c r="M1030" s="38"/>
      <c r="N1030" s="38"/>
      <c r="O1030" s="39"/>
      <c r="P1030" s="11"/>
      <c r="Q1030" s="40"/>
      <c r="R1030" s="40"/>
      <c r="S1030" s="40"/>
      <c r="T1030" s="5"/>
      <c r="U1030" s="37"/>
      <c r="V1030" s="37"/>
      <c r="W1030" s="38"/>
    </row>
    <row r="1031" spans="1:23">
      <c r="A1031" s="37"/>
      <c r="B1031" s="37"/>
      <c r="C1031" s="38"/>
      <c r="D1031" s="38"/>
      <c r="E1031" s="39"/>
      <c r="F1031" s="11"/>
      <c r="G1031" s="40"/>
      <c r="H1031" s="40"/>
      <c r="I1031" s="40"/>
      <c r="J1031" s="5"/>
      <c r="K1031" s="37"/>
      <c r="L1031" s="37"/>
      <c r="M1031" s="38"/>
      <c r="N1031" s="38"/>
      <c r="O1031" s="39"/>
      <c r="P1031" s="11"/>
      <c r="Q1031" s="40"/>
      <c r="R1031" s="40"/>
      <c r="S1031" s="40"/>
      <c r="T1031" s="5"/>
      <c r="U1031" s="37"/>
      <c r="V1031" s="37"/>
      <c r="W1031" s="38"/>
    </row>
    <row r="1032" spans="1:23">
      <c r="A1032" s="37"/>
      <c r="B1032" s="37"/>
      <c r="C1032" s="38"/>
      <c r="D1032" s="38"/>
      <c r="E1032" s="39"/>
      <c r="F1032" s="11"/>
      <c r="G1032" s="40"/>
      <c r="H1032" s="40"/>
      <c r="I1032" s="40"/>
      <c r="J1032" s="5"/>
      <c r="K1032" s="37"/>
      <c r="L1032" s="37"/>
      <c r="M1032" s="38"/>
      <c r="N1032" s="38"/>
      <c r="O1032" s="39"/>
      <c r="P1032" s="11"/>
      <c r="Q1032" s="40"/>
      <c r="R1032" s="40"/>
      <c r="S1032" s="40"/>
      <c r="T1032" s="5"/>
      <c r="U1032" s="37"/>
      <c r="V1032" s="37"/>
      <c r="W1032" s="38"/>
    </row>
    <row r="1033" spans="1:23">
      <c r="A1033" s="37"/>
      <c r="B1033" s="37"/>
      <c r="C1033" s="38"/>
      <c r="D1033" s="38"/>
      <c r="E1033" s="39"/>
      <c r="F1033" s="11"/>
      <c r="G1033" s="40"/>
      <c r="H1033" s="40"/>
      <c r="I1033" s="40"/>
      <c r="J1033" s="5"/>
      <c r="K1033" s="37"/>
      <c r="L1033" s="37"/>
      <c r="M1033" s="38"/>
      <c r="N1033" s="38"/>
      <c r="O1033" s="39"/>
      <c r="P1033" s="11"/>
      <c r="Q1033" s="40"/>
      <c r="R1033" s="40"/>
      <c r="S1033" s="40"/>
      <c r="T1033" s="5"/>
      <c r="U1033" s="37"/>
      <c r="V1033" s="37"/>
      <c r="W1033" s="38"/>
    </row>
    <row r="1034" spans="1:23">
      <c r="A1034" s="37"/>
      <c r="B1034" s="37"/>
      <c r="C1034" s="38"/>
      <c r="D1034" s="38"/>
      <c r="E1034" s="39"/>
      <c r="F1034" s="11"/>
      <c r="G1034" s="40"/>
      <c r="H1034" s="40"/>
      <c r="I1034" s="40"/>
      <c r="J1034" s="5"/>
      <c r="K1034" s="37"/>
      <c r="L1034" s="37"/>
      <c r="M1034" s="38"/>
      <c r="N1034" s="38"/>
      <c r="O1034" s="39"/>
      <c r="P1034" s="11"/>
      <c r="Q1034" s="40"/>
      <c r="R1034" s="40"/>
      <c r="S1034" s="40"/>
      <c r="T1034" s="5"/>
      <c r="U1034" s="37"/>
      <c r="V1034" s="37"/>
      <c r="W1034" s="38"/>
    </row>
    <row r="1035" spans="1:23">
      <c r="A1035" s="37"/>
      <c r="B1035" s="37"/>
      <c r="C1035" s="38"/>
      <c r="D1035" s="38"/>
      <c r="E1035" s="39"/>
      <c r="F1035" s="11"/>
      <c r="G1035" s="40"/>
      <c r="H1035" s="40"/>
      <c r="I1035" s="40"/>
      <c r="J1035" s="5"/>
      <c r="K1035" s="37"/>
      <c r="L1035" s="37"/>
      <c r="M1035" s="38"/>
      <c r="N1035" s="38"/>
      <c r="O1035" s="39"/>
      <c r="P1035" s="11"/>
      <c r="Q1035" s="40"/>
      <c r="R1035" s="40"/>
      <c r="S1035" s="40"/>
      <c r="T1035" s="5"/>
      <c r="U1035" s="37"/>
      <c r="V1035" s="37"/>
      <c r="W1035" s="38"/>
    </row>
    <row r="1036" spans="1:23">
      <c r="A1036" s="37"/>
      <c r="B1036" s="37"/>
      <c r="C1036" s="38"/>
      <c r="D1036" s="38"/>
      <c r="E1036" s="39"/>
      <c r="F1036" s="11"/>
      <c r="G1036" s="40"/>
      <c r="H1036" s="40"/>
      <c r="I1036" s="40"/>
      <c r="J1036" s="5"/>
      <c r="K1036" s="37"/>
      <c r="L1036" s="37"/>
      <c r="M1036" s="38"/>
      <c r="N1036" s="38"/>
      <c r="O1036" s="39"/>
      <c r="P1036" s="11"/>
      <c r="Q1036" s="40"/>
      <c r="R1036" s="40"/>
      <c r="S1036" s="40"/>
      <c r="T1036" s="5"/>
      <c r="U1036" s="37"/>
      <c r="V1036" s="37"/>
      <c r="W1036" s="38"/>
    </row>
    <row r="1037" spans="1:23">
      <c r="A1037" s="37"/>
      <c r="B1037" s="37"/>
      <c r="C1037" s="38"/>
      <c r="D1037" s="38"/>
      <c r="E1037" s="39"/>
      <c r="F1037" s="11"/>
      <c r="G1037" s="40"/>
      <c r="H1037" s="40"/>
      <c r="I1037" s="40"/>
      <c r="J1037" s="5"/>
      <c r="K1037" s="37"/>
      <c r="L1037" s="37"/>
      <c r="M1037" s="38"/>
      <c r="N1037" s="38"/>
      <c r="O1037" s="39"/>
      <c r="P1037" s="11"/>
      <c r="Q1037" s="40"/>
      <c r="R1037" s="40"/>
      <c r="S1037" s="40"/>
      <c r="T1037" s="5"/>
      <c r="U1037" s="37"/>
      <c r="V1037" s="37"/>
      <c r="W1037" s="38"/>
    </row>
    <row r="1038" spans="1:23">
      <c r="A1038" s="37"/>
      <c r="B1038" s="37"/>
      <c r="C1038" s="38"/>
      <c r="D1038" s="38"/>
      <c r="E1038" s="39"/>
      <c r="F1038" s="11"/>
      <c r="G1038" s="40"/>
      <c r="H1038" s="40"/>
      <c r="I1038" s="40"/>
      <c r="J1038" s="5"/>
      <c r="K1038" s="37"/>
      <c r="L1038" s="37"/>
      <c r="M1038" s="38"/>
      <c r="N1038" s="38"/>
      <c r="O1038" s="39"/>
      <c r="P1038" s="11"/>
      <c r="Q1038" s="40"/>
      <c r="R1038" s="40"/>
      <c r="S1038" s="40"/>
      <c r="T1038" s="5"/>
      <c r="U1038" s="37"/>
      <c r="V1038" s="37"/>
      <c r="W1038" s="38"/>
    </row>
    <row r="1039" spans="1:23">
      <c r="A1039" s="37"/>
      <c r="B1039" s="37"/>
      <c r="C1039" s="38"/>
      <c r="D1039" s="38"/>
      <c r="E1039" s="39"/>
      <c r="F1039" s="11"/>
      <c r="G1039" s="40"/>
      <c r="H1039" s="40"/>
      <c r="I1039" s="40"/>
      <c r="J1039" s="5"/>
      <c r="K1039" s="37"/>
      <c r="L1039" s="37"/>
      <c r="M1039" s="38"/>
      <c r="N1039" s="38"/>
      <c r="O1039" s="39"/>
      <c r="P1039" s="11"/>
      <c r="Q1039" s="40"/>
      <c r="R1039" s="40"/>
      <c r="S1039" s="40"/>
      <c r="T1039" s="5"/>
      <c r="U1039" s="37"/>
      <c r="V1039" s="37"/>
      <c r="W1039" s="38"/>
    </row>
    <row r="1040" spans="1:23">
      <c r="A1040" s="37"/>
      <c r="B1040" s="37"/>
      <c r="C1040" s="38"/>
      <c r="D1040" s="38"/>
      <c r="E1040" s="39"/>
      <c r="F1040" s="11"/>
      <c r="G1040" s="40"/>
      <c r="H1040" s="40"/>
      <c r="I1040" s="40"/>
      <c r="J1040" s="5"/>
      <c r="K1040" s="37"/>
      <c r="L1040" s="37"/>
      <c r="M1040" s="38"/>
      <c r="N1040" s="38"/>
      <c r="O1040" s="39"/>
      <c r="P1040" s="11"/>
      <c r="Q1040" s="40"/>
      <c r="R1040" s="40"/>
      <c r="S1040" s="40"/>
      <c r="T1040" s="5"/>
      <c r="U1040" s="37"/>
      <c r="V1040" s="37"/>
      <c r="W1040" s="38"/>
    </row>
    <row r="1041" spans="1:23">
      <c r="A1041" s="37"/>
      <c r="B1041" s="37"/>
      <c r="C1041" s="38"/>
      <c r="D1041" s="38"/>
      <c r="E1041" s="39"/>
      <c r="F1041" s="11"/>
      <c r="G1041" s="40"/>
      <c r="H1041" s="40"/>
      <c r="I1041" s="40"/>
      <c r="J1041" s="5"/>
      <c r="K1041" s="37"/>
      <c r="L1041" s="37"/>
      <c r="M1041" s="38"/>
      <c r="N1041" s="38"/>
      <c r="O1041" s="39"/>
      <c r="P1041" s="11"/>
      <c r="Q1041" s="40"/>
      <c r="R1041" s="40"/>
      <c r="S1041" s="40"/>
      <c r="T1041" s="5"/>
      <c r="U1041" s="37"/>
      <c r="V1041" s="37"/>
      <c r="W1041" s="38"/>
    </row>
    <row r="1042" spans="1:23">
      <c r="A1042" s="37"/>
      <c r="B1042" s="37"/>
      <c r="C1042" s="38"/>
      <c r="D1042" s="38"/>
      <c r="E1042" s="39"/>
      <c r="F1042" s="11"/>
      <c r="G1042" s="40"/>
      <c r="H1042" s="40"/>
      <c r="I1042" s="40"/>
      <c r="J1042" s="5"/>
      <c r="K1042" s="37"/>
      <c r="L1042" s="37"/>
      <c r="M1042" s="38"/>
      <c r="N1042" s="38"/>
      <c r="O1042" s="39"/>
      <c r="P1042" s="11"/>
      <c r="Q1042" s="40"/>
      <c r="R1042" s="40"/>
      <c r="S1042" s="40"/>
      <c r="T1042" s="5"/>
      <c r="U1042" s="37"/>
      <c r="V1042" s="37"/>
      <c r="W1042" s="38"/>
    </row>
    <row r="1043" spans="1:23">
      <c r="A1043" s="37"/>
      <c r="B1043" s="37"/>
      <c r="C1043" s="38"/>
      <c r="D1043" s="38"/>
      <c r="E1043" s="39"/>
      <c r="F1043" s="11"/>
      <c r="G1043" s="40"/>
      <c r="H1043" s="40"/>
      <c r="I1043" s="40"/>
      <c r="J1043" s="5"/>
      <c r="K1043" s="37"/>
      <c r="L1043" s="37"/>
      <c r="M1043" s="38"/>
      <c r="N1043" s="38"/>
      <c r="O1043" s="39"/>
      <c r="P1043" s="11"/>
      <c r="Q1043" s="40"/>
      <c r="R1043" s="40"/>
      <c r="S1043" s="40"/>
      <c r="T1043" s="5"/>
      <c r="U1043" s="37"/>
      <c r="V1043" s="37"/>
      <c r="W1043" s="38"/>
    </row>
    <row r="1044" spans="1:23">
      <c r="A1044" s="37"/>
      <c r="B1044" s="37"/>
      <c r="C1044" s="38"/>
      <c r="D1044" s="38"/>
      <c r="E1044" s="39"/>
      <c r="F1044" s="11"/>
      <c r="G1044" s="40"/>
      <c r="H1044" s="40"/>
      <c r="I1044" s="40"/>
      <c r="J1044" s="5"/>
      <c r="K1044" s="37"/>
      <c r="L1044" s="37"/>
      <c r="M1044" s="38"/>
      <c r="N1044" s="38"/>
      <c r="O1044" s="39"/>
      <c r="P1044" s="11"/>
      <c r="Q1044" s="40"/>
      <c r="R1044" s="40"/>
      <c r="S1044" s="40"/>
      <c r="T1044" s="5"/>
      <c r="U1044" s="37"/>
      <c r="V1044" s="37"/>
      <c r="W1044" s="38"/>
    </row>
    <row r="1045" spans="1:23">
      <c r="A1045" s="37"/>
      <c r="B1045" s="37"/>
      <c r="C1045" s="38"/>
      <c r="D1045" s="38"/>
      <c r="E1045" s="39"/>
      <c r="F1045" s="11"/>
      <c r="G1045" s="40"/>
      <c r="H1045" s="40"/>
      <c r="I1045" s="40"/>
      <c r="J1045" s="5"/>
      <c r="K1045" s="37"/>
      <c r="L1045" s="37"/>
      <c r="M1045" s="38"/>
      <c r="N1045" s="38"/>
      <c r="O1045" s="39"/>
      <c r="P1045" s="11"/>
      <c r="Q1045" s="40"/>
      <c r="R1045" s="40"/>
      <c r="S1045" s="40"/>
      <c r="T1045" s="5"/>
      <c r="U1045" s="37"/>
      <c r="V1045" s="37"/>
      <c r="W1045" s="38"/>
    </row>
    <row r="1046" spans="1:23">
      <c r="A1046" s="37"/>
      <c r="B1046" s="37"/>
      <c r="C1046" s="38"/>
      <c r="D1046" s="38"/>
      <c r="E1046" s="39"/>
      <c r="F1046" s="11"/>
      <c r="G1046" s="40"/>
      <c r="H1046" s="40"/>
      <c r="I1046" s="40"/>
      <c r="J1046" s="5"/>
      <c r="K1046" s="37"/>
      <c r="L1046" s="37"/>
      <c r="M1046" s="38"/>
      <c r="N1046" s="38"/>
      <c r="O1046" s="39"/>
      <c r="P1046" s="11"/>
      <c r="Q1046" s="40"/>
      <c r="R1046" s="40"/>
      <c r="S1046" s="40"/>
      <c r="T1046" s="5"/>
      <c r="U1046" s="37"/>
      <c r="V1046" s="37"/>
      <c r="W1046" s="38"/>
    </row>
    <row r="1047" spans="1:23">
      <c r="A1047" s="37"/>
      <c r="B1047" s="37"/>
      <c r="C1047" s="38"/>
      <c r="D1047" s="38"/>
      <c r="E1047" s="39"/>
      <c r="F1047" s="11"/>
      <c r="G1047" s="40"/>
      <c r="H1047" s="40"/>
      <c r="I1047" s="40"/>
      <c r="J1047" s="5"/>
      <c r="K1047" s="37"/>
      <c r="L1047" s="37"/>
      <c r="M1047" s="38"/>
      <c r="N1047" s="38"/>
      <c r="O1047" s="39"/>
      <c r="P1047" s="11"/>
      <c r="Q1047" s="40"/>
      <c r="R1047" s="40"/>
      <c r="S1047" s="40"/>
      <c r="T1047" s="5"/>
      <c r="U1047" s="37"/>
      <c r="V1047" s="37"/>
      <c r="W1047" s="38"/>
    </row>
    <row r="1048" spans="1:23">
      <c r="A1048" s="37"/>
      <c r="B1048" s="37"/>
      <c r="C1048" s="38"/>
      <c r="D1048" s="38"/>
      <c r="E1048" s="39"/>
      <c r="F1048" s="11"/>
      <c r="G1048" s="40"/>
      <c r="H1048" s="40"/>
      <c r="I1048" s="40"/>
      <c r="J1048" s="5"/>
      <c r="K1048" s="37"/>
      <c r="L1048" s="37"/>
      <c r="M1048" s="38"/>
      <c r="N1048" s="38"/>
      <c r="O1048" s="39"/>
      <c r="P1048" s="11"/>
      <c r="Q1048" s="40"/>
      <c r="R1048" s="40"/>
      <c r="S1048" s="40"/>
      <c r="T1048" s="5"/>
      <c r="U1048" s="37"/>
      <c r="V1048" s="37"/>
      <c r="W1048" s="38"/>
    </row>
    <row r="1049" spans="1:23">
      <c r="A1049" s="37"/>
      <c r="B1049" s="37"/>
      <c r="C1049" s="38"/>
      <c r="D1049" s="38"/>
      <c r="E1049" s="39"/>
      <c r="F1049" s="11"/>
      <c r="G1049" s="40"/>
      <c r="H1049" s="40"/>
      <c r="I1049" s="40"/>
      <c r="J1049" s="5"/>
      <c r="K1049" s="37"/>
      <c r="L1049" s="37"/>
      <c r="M1049" s="38"/>
      <c r="N1049" s="38"/>
      <c r="O1049" s="39"/>
      <c r="P1049" s="11"/>
      <c r="Q1049" s="40"/>
      <c r="R1049" s="40"/>
      <c r="S1049" s="40"/>
      <c r="T1049" s="5"/>
      <c r="U1049" s="37"/>
      <c r="V1049" s="37"/>
      <c r="W1049" s="38"/>
    </row>
    <row r="1050" spans="1:23">
      <c r="A1050" s="37"/>
      <c r="B1050" s="37"/>
      <c r="C1050" s="38"/>
      <c r="D1050" s="38"/>
      <c r="E1050" s="39"/>
      <c r="F1050" s="11"/>
      <c r="G1050" s="40"/>
      <c r="H1050" s="40"/>
      <c r="I1050" s="40"/>
      <c r="J1050" s="5"/>
      <c r="K1050" s="37"/>
      <c r="L1050" s="37"/>
      <c r="M1050" s="38"/>
      <c r="N1050" s="38"/>
      <c r="O1050" s="39"/>
      <c r="P1050" s="11"/>
      <c r="Q1050" s="40"/>
      <c r="R1050" s="40"/>
      <c r="S1050" s="40"/>
      <c r="T1050" s="5"/>
      <c r="U1050" s="37"/>
      <c r="V1050" s="37"/>
      <c r="W1050" s="38"/>
    </row>
    <row r="1051" spans="1:23">
      <c r="A1051" s="37"/>
      <c r="B1051" s="37"/>
      <c r="C1051" s="38"/>
      <c r="D1051" s="38"/>
      <c r="E1051" s="39"/>
      <c r="F1051" s="11"/>
      <c r="G1051" s="40"/>
      <c r="H1051" s="40"/>
      <c r="I1051" s="40"/>
      <c r="J1051" s="5"/>
      <c r="K1051" s="37"/>
      <c r="L1051" s="37"/>
      <c r="M1051" s="38"/>
      <c r="N1051" s="38"/>
      <c r="O1051" s="39"/>
      <c r="P1051" s="11"/>
      <c r="Q1051" s="40"/>
      <c r="R1051" s="40"/>
      <c r="S1051" s="40"/>
      <c r="T1051" s="5"/>
      <c r="U1051" s="37"/>
      <c r="V1051" s="37"/>
      <c r="W1051" s="38"/>
    </row>
    <row r="1052" spans="1:23">
      <c r="A1052" s="37"/>
      <c r="B1052" s="37"/>
      <c r="C1052" s="38"/>
      <c r="D1052" s="38"/>
      <c r="E1052" s="39"/>
      <c r="F1052" s="11"/>
      <c r="G1052" s="40"/>
      <c r="H1052" s="40"/>
      <c r="I1052" s="40"/>
      <c r="J1052" s="5"/>
      <c r="K1052" s="37"/>
      <c r="L1052" s="37"/>
      <c r="M1052" s="38"/>
      <c r="N1052" s="38"/>
      <c r="O1052" s="39"/>
      <c r="P1052" s="11"/>
      <c r="Q1052" s="40"/>
      <c r="R1052" s="40"/>
      <c r="S1052" s="40"/>
      <c r="T1052" s="5"/>
      <c r="U1052" s="37"/>
      <c r="V1052" s="37"/>
      <c r="W1052" s="38"/>
    </row>
    <row r="1053" spans="1:23">
      <c r="A1053" s="37"/>
      <c r="B1053" s="37"/>
      <c r="C1053" s="38"/>
      <c r="D1053" s="38"/>
      <c r="E1053" s="39"/>
      <c r="F1053" s="11"/>
      <c r="G1053" s="40"/>
      <c r="H1053" s="40"/>
      <c r="I1053" s="40"/>
      <c r="J1053" s="5"/>
      <c r="K1053" s="37"/>
      <c r="L1053" s="37"/>
      <c r="M1053" s="38"/>
      <c r="N1053" s="38"/>
      <c r="O1053" s="39"/>
      <c r="P1053" s="11"/>
      <c r="Q1053" s="40"/>
      <c r="R1053" s="40"/>
      <c r="S1053" s="40"/>
      <c r="T1053" s="5"/>
      <c r="U1053" s="37"/>
      <c r="V1053" s="37"/>
      <c r="W1053" s="38"/>
    </row>
    <row r="1054" spans="1:23">
      <c r="A1054" s="37"/>
      <c r="B1054" s="37"/>
      <c r="C1054" s="38"/>
      <c r="D1054" s="38"/>
      <c r="E1054" s="39"/>
      <c r="F1054" s="11"/>
      <c r="G1054" s="40"/>
      <c r="H1054" s="40"/>
      <c r="I1054" s="40"/>
      <c r="J1054" s="5"/>
      <c r="K1054" s="37"/>
      <c r="L1054" s="37"/>
      <c r="M1054" s="38"/>
      <c r="N1054" s="38"/>
      <c r="O1054" s="39"/>
      <c r="P1054" s="11"/>
      <c r="Q1054" s="40"/>
      <c r="R1054" s="40"/>
      <c r="S1054" s="40"/>
      <c r="T1054" s="5"/>
      <c r="U1054" s="37"/>
      <c r="V1054" s="37"/>
      <c r="W1054" s="38"/>
    </row>
    <row r="1055" spans="1:23">
      <c r="A1055" s="37"/>
      <c r="B1055" s="37"/>
      <c r="C1055" s="38"/>
      <c r="D1055" s="38"/>
      <c r="E1055" s="39"/>
      <c r="F1055" s="11"/>
      <c r="G1055" s="40"/>
      <c r="H1055" s="40"/>
      <c r="I1055" s="40"/>
      <c r="J1055" s="5"/>
      <c r="K1055" s="37"/>
      <c r="L1055" s="37"/>
      <c r="M1055" s="38"/>
      <c r="N1055" s="38"/>
      <c r="O1055" s="39"/>
      <c r="P1055" s="11"/>
      <c r="Q1055" s="40"/>
      <c r="R1055" s="40"/>
      <c r="S1055" s="40"/>
      <c r="T1055" s="5"/>
      <c r="U1055" s="37"/>
      <c r="V1055" s="37"/>
      <c r="W1055" s="38"/>
    </row>
    <row r="1056" spans="1:23">
      <c r="A1056" s="37"/>
      <c r="B1056" s="37"/>
      <c r="C1056" s="38"/>
      <c r="D1056" s="38"/>
      <c r="E1056" s="39"/>
      <c r="F1056" s="11"/>
      <c r="G1056" s="40"/>
      <c r="H1056" s="40"/>
      <c r="I1056" s="40"/>
      <c r="J1056" s="5"/>
      <c r="K1056" s="37"/>
      <c r="L1056" s="37"/>
      <c r="M1056" s="38"/>
      <c r="N1056" s="38"/>
      <c r="O1056" s="39"/>
      <c r="P1056" s="11"/>
      <c r="Q1056" s="40"/>
      <c r="R1056" s="40"/>
      <c r="S1056" s="40"/>
      <c r="T1056" s="5"/>
      <c r="U1056" s="37"/>
      <c r="V1056" s="37"/>
      <c r="W1056" s="38"/>
    </row>
    <row r="1057" spans="1:23">
      <c r="A1057" s="37"/>
      <c r="B1057" s="37"/>
      <c r="C1057" s="38"/>
      <c r="D1057" s="38"/>
      <c r="E1057" s="39"/>
      <c r="F1057" s="11"/>
      <c r="G1057" s="40"/>
      <c r="H1057" s="40"/>
      <c r="I1057" s="40"/>
      <c r="J1057" s="5"/>
      <c r="K1057" s="37"/>
      <c r="L1057" s="37"/>
      <c r="M1057" s="38"/>
      <c r="N1057" s="38"/>
      <c r="O1057" s="39"/>
      <c r="P1057" s="11"/>
      <c r="Q1057" s="40"/>
      <c r="R1057" s="40"/>
      <c r="S1057" s="40"/>
      <c r="T1057" s="5"/>
      <c r="U1057" s="37"/>
      <c r="V1057" s="37"/>
      <c r="W1057" s="38"/>
    </row>
    <row r="1058" spans="1:23">
      <c r="A1058" s="37"/>
      <c r="B1058" s="37"/>
      <c r="C1058" s="38"/>
      <c r="D1058" s="38"/>
      <c r="E1058" s="39"/>
      <c r="F1058" s="11"/>
      <c r="G1058" s="40"/>
      <c r="H1058" s="40"/>
      <c r="I1058" s="40"/>
      <c r="J1058" s="5"/>
      <c r="K1058" s="37"/>
      <c r="L1058" s="37"/>
      <c r="M1058" s="38"/>
      <c r="N1058" s="38"/>
      <c r="O1058" s="39"/>
      <c r="P1058" s="11"/>
      <c r="Q1058" s="40"/>
      <c r="R1058" s="40"/>
      <c r="S1058" s="40"/>
      <c r="T1058" s="5"/>
      <c r="U1058" s="37"/>
      <c r="V1058" s="37"/>
      <c r="W1058" s="38"/>
    </row>
    <row r="1059" spans="1:23">
      <c r="A1059" s="37"/>
      <c r="B1059" s="37"/>
      <c r="C1059" s="38"/>
      <c r="D1059" s="38"/>
      <c r="E1059" s="39"/>
      <c r="F1059" s="11"/>
      <c r="G1059" s="40"/>
      <c r="H1059" s="40"/>
      <c r="I1059" s="40"/>
      <c r="J1059" s="5"/>
      <c r="K1059" s="37"/>
      <c r="L1059" s="37"/>
      <c r="M1059" s="38"/>
      <c r="N1059" s="38"/>
      <c r="O1059" s="39"/>
      <c r="P1059" s="11"/>
      <c r="Q1059" s="40"/>
      <c r="R1059" s="40"/>
      <c r="S1059" s="40"/>
      <c r="T1059" s="5"/>
      <c r="U1059" s="37"/>
      <c r="V1059" s="37"/>
      <c r="W1059" s="38"/>
    </row>
    <row r="1060" spans="1:23">
      <c r="A1060" s="37"/>
      <c r="B1060" s="37"/>
      <c r="C1060" s="38"/>
      <c r="D1060" s="38"/>
      <c r="E1060" s="39"/>
      <c r="F1060" s="11"/>
      <c r="G1060" s="40"/>
      <c r="H1060" s="40"/>
      <c r="I1060" s="40"/>
      <c r="J1060" s="5"/>
      <c r="K1060" s="37"/>
      <c r="L1060" s="37"/>
      <c r="M1060" s="38"/>
      <c r="N1060" s="38"/>
      <c r="O1060" s="39"/>
      <c r="P1060" s="11"/>
      <c r="Q1060" s="40"/>
      <c r="R1060" s="40"/>
      <c r="S1060" s="40"/>
      <c r="T1060" s="5"/>
      <c r="U1060" s="37"/>
      <c r="V1060" s="37"/>
      <c r="W1060" s="38"/>
    </row>
    <row r="1061" spans="1:23">
      <c r="A1061" s="37"/>
      <c r="B1061" s="37"/>
      <c r="C1061" s="38"/>
      <c r="D1061" s="38"/>
      <c r="E1061" s="39"/>
      <c r="F1061" s="11"/>
      <c r="G1061" s="40"/>
      <c r="H1061" s="40"/>
      <c r="I1061" s="40"/>
      <c r="J1061" s="5"/>
      <c r="K1061" s="37"/>
      <c r="L1061" s="37"/>
      <c r="M1061" s="38"/>
      <c r="N1061" s="38"/>
      <c r="O1061" s="39"/>
      <c r="P1061" s="11"/>
      <c r="Q1061" s="40"/>
      <c r="R1061" s="40"/>
      <c r="S1061" s="40"/>
      <c r="T1061" s="5"/>
      <c r="U1061" s="37"/>
      <c r="V1061" s="37"/>
      <c r="W1061" s="38"/>
    </row>
    <row r="1062" spans="1:23">
      <c r="A1062" s="37"/>
      <c r="B1062" s="37"/>
      <c r="C1062" s="38"/>
      <c r="D1062" s="38"/>
      <c r="E1062" s="39"/>
      <c r="F1062" s="11"/>
      <c r="G1062" s="40"/>
      <c r="H1062" s="40"/>
      <c r="I1062" s="40"/>
      <c r="J1062" s="5"/>
      <c r="K1062" s="37"/>
      <c r="L1062" s="37"/>
      <c r="M1062" s="38"/>
      <c r="N1062" s="38"/>
      <c r="O1062" s="39"/>
      <c r="P1062" s="11"/>
      <c r="Q1062" s="40"/>
      <c r="R1062" s="40"/>
      <c r="S1062" s="40"/>
      <c r="T1062" s="5"/>
      <c r="U1062" s="37"/>
      <c r="V1062" s="37"/>
      <c r="W1062" s="38"/>
    </row>
    <row r="1063" spans="1:23">
      <c r="A1063" s="37"/>
      <c r="B1063" s="37"/>
      <c r="C1063" s="38"/>
      <c r="D1063" s="38"/>
      <c r="E1063" s="39"/>
      <c r="F1063" s="11"/>
      <c r="G1063" s="40"/>
      <c r="H1063" s="40"/>
      <c r="I1063" s="40"/>
      <c r="J1063" s="5"/>
      <c r="K1063" s="37"/>
      <c r="L1063" s="37"/>
      <c r="M1063" s="38"/>
      <c r="N1063" s="38"/>
      <c r="O1063" s="39"/>
      <c r="P1063" s="11"/>
      <c r="Q1063" s="40"/>
      <c r="R1063" s="40"/>
      <c r="S1063" s="40"/>
      <c r="T1063" s="5"/>
      <c r="U1063" s="37"/>
      <c r="V1063" s="37"/>
      <c r="W1063" s="38"/>
    </row>
    <row r="1064" spans="1:23">
      <c r="A1064" s="37"/>
      <c r="B1064" s="37"/>
      <c r="C1064" s="38"/>
      <c r="D1064" s="38"/>
      <c r="E1064" s="39"/>
      <c r="F1064" s="11"/>
      <c r="G1064" s="40"/>
      <c r="H1064" s="40"/>
      <c r="I1064" s="40"/>
      <c r="J1064" s="5"/>
      <c r="K1064" s="37"/>
      <c r="L1064" s="37"/>
      <c r="M1064" s="38"/>
      <c r="N1064" s="38"/>
      <c r="O1064" s="39"/>
      <c r="P1064" s="11"/>
      <c r="Q1064" s="40"/>
      <c r="R1064" s="40"/>
      <c r="S1064" s="40"/>
      <c r="T1064" s="5"/>
      <c r="U1064" s="37"/>
      <c r="V1064" s="37"/>
      <c r="W1064" s="38"/>
    </row>
    <row r="1065" spans="1:23">
      <c r="A1065" s="37"/>
      <c r="B1065" s="37"/>
      <c r="C1065" s="38"/>
      <c r="D1065" s="38"/>
      <c r="E1065" s="39"/>
      <c r="F1065" s="11"/>
      <c r="G1065" s="40"/>
      <c r="H1065" s="40"/>
      <c r="I1065" s="40"/>
      <c r="J1065" s="5"/>
      <c r="K1065" s="37"/>
      <c r="L1065" s="37"/>
      <c r="M1065" s="38"/>
      <c r="N1065" s="38"/>
      <c r="O1065" s="39"/>
      <c r="P1065" s="11"/>
      <c r="Q1065" s="40"/>
      <c r="R1065" s="40"/>
      <c r="S1065" s="40"/>
      <c r="T1065" s="5"/>
      <c r="U1065" s="37"/>
      <c r="V1065" s="37"/>
      <c r="W1065" s="38"/>
    </row>
    <row r="1066" spans="1:23">
      <c r="A1066" s="37"/>
      <c r="B1066" s="37"/>
      <c r="C1066" s="38"/>
      <c r="D1066" s="38"/>
      <c r="E1066" s="39"/>
      <c r="F1066" s="11"/>
      <c r="G1066" s="40"/>
      <c r="H1066" s="40"/>
      <c r="I1066" s="40"/>
      <c r="J1066" s="5"/>
      <c r="K1066" s="37"/>
      <c r="L1066" s="37"/>
      <c r="M1066" s="38"/>
      <c r="N1066" s="38"/>
      <c r="O1066" s="39"/>
      <c r="P1066" s="11"/>
      <c r="Q1066" s="40"/>
      <c r="R1066" s="40"/>
      <c r="S1066" s="40"/>
      <c r="T1066" s="5"/>
      <c r="U1066" s="37"/>
      <c r="V1066" s="37"/>
      <c r="W1066" s="38"/>
    </row>
    <row r="1067" spans="1:23">
      <c r="A1067" s="37"/>
      <c r="B1067" s="37"/>
      <c r="C1067" s="38"/>
      <c r="D1067" s="38"/>
      <c r="E1067" s="39"/>
      <c r="F1067" s="11"/>
      <c r="G1067" s="40"/>
      <c r="H1067" s="40"/>
      <c r="I1067" s="40"/>
      <c r="J1067" s="5"/>
      <c r="K1067" s="37"/>
      <c r="L1067" s="37"/>
      <c r="M1067" s="38"/>
      <c r="N1067" s="38"/>
      <c r="O1067" s="39"/>
      <c r="P1067" s="11"/>
      <c r="Q1067" s="40"/>
      <c r="R1067" s="40"/>
      <c r="S1067" s="40"/>
      <c r="T1067" s="5"/>
      <c r="U1067" s="37"/>
      <c r="V1067" s="37"/>
      <c r="W1067" s="38"/>
    </row>
    <row r="1068" spans="1:23">
      <c r="A1068" s="37"/>
      <c r="B1068" s="37"/>
      <c r="C1068" s="38"/>
      <c r="D1068" s="38"/>
      <c r="E1068" s="39"/>
      <c r="F1068" s="11"/>
      <c r="G1068" s="40"/>
      <c r="H1068" s="40"/>
      <c r="I1068" s="40"/>
      <c r="J1068" s="5"/>
      <c r="K1068" s="37"/>
      <c r="L1068" s="37"/>
      <c r="M1068" s="38"/>
      <c r="N1068" s="38"/>
      <c r="O1068" s="39"/>
      <c r="P1068" s="11"/>
      <c r="Q1068" s="40"/>
      <c r="R1068" s="40"/>
      <c r="S1068" s="40"/>
      <c r="T1068" s="5"/>
      <c r="U1068" s="37"/>
      <c r="V1068" s="37"/>
      <c r="W1068" s="38"/>
    </row>
    <row r="1069" spans="1:23">
      <c r="A1069" s="37"/>
      <c r="B1069" s="37"/>
      <c r="C1069" s="38"/>
      <c r="D1069" s="38"/>
      <c r="E1069" s="39"/>
      <c r="F1069" s="11"/>
      <c r="G1069" s="40"/>
      <c r="H1069" s="40"/>
      <c r="I1069" s="40"/>
      <c r="J1069" s="5"/>
      <c r="K1069" s="37"/>
      <c r="L1069" s="37"/>
      <c r="M1069" s="38"/>
      <c r="N1069" s="38"/>
      <c r="O1069" s="39"/>
      <c r="P1069" s="11"/>
      <c r="Q1069" s="40"/>
      <c r="R1069" s="40"/>
      <c r="S1069" s="40"/>
      <c r="T1069" s="5"/>
      <c r="U1069" s="37"/>
      <c r="V1069" s="37"/>
      <c r="W1069" s="38"/>
    </row>
    <row r="1070" spans="1:23">
      <c r="A1070" s="37"/>
      <c r="B1070" s="37"/>
      <c r="C1070" s="38"/>
      <c r="D1070" s="38"/>
      <c r="E1070" s="39"/>
      <c r="F1070" s="11"/>
      <c r="G1070" s="40"/>
      <c r="H1070" s="40"/>
      <c r="I1070" s="40"/>
      <c r="J1070" s="5"/>
      <c r="K1070" s="37"/>
      <c r="L1070" s="37"/>
      <c r="M1070" s="38"/>
      <c r="N1070" s="38"/>
      <c r="O1070" s="39"/>
      <c r="P1070" s="11"/>
      <c r="Q1070" s="40"/>
      <c r="R1070" s="40"/>
      <c r="S1070" s="40"/>
      <c r="T1070" s="5"/>
      <c r="U1070" s="37"/>
      <c r="V1070" s="37"/>
      <c r="W1070" s="38"/>
    </row>
    <row r="1071" spans="1:23">
      <c r="A1071" s="37"/>
      <c r="B1071" s="37"/>
      <c r="C1071" s="38"/>
      <c r="D1071" s="38"/>
      <c r="E1071" s="39"/>
      <c r="F1071" s="11"/>
      <c r="G1071" s="40"/>
      <c r="H1071" s="40"/>
      <c r="I1071" s="40"/>
      <c r="J1071" s="5"/>
      <c r="K1071" s="37"/>
      <c r="L1071" s="37"/>
      <c r="M1071" s="38"/>
      <c r="N1071" s="38"/>
      <c r="O1071" s="39"/>
      <c r="P1071" s="11"/>
      <c r="Q1071" s="40"/>
      <c r="R1071" s="40"/>
      <c r="S1071" s="40"/>
      <c r="T1071" s="5"/>
      <c r="U1071" s="37"/>
      <c r="V1071" s="37"/>
      <c r="W1071" s="38"/>
    </row>
    <row r="1072" spans="1:23">
      <c r="A1072" s="37"/>
      <c r="B1072" s="37"/>
      <c r="C1072" s="38"/>
      <c r="D1072" s="38"/>
      <c r="E1072" s="39"/>
      <c r="F1072" s="11"/>
      <c r="G1072" s="40"/>
      <c r="H1072" s="40"/>
      <c r="I1072" s="40"/>
      <c r="J1072" s="5"/>
      <c r="K1072" s="37"/>
      <c r="L1072" s="37"/>
      <c r="M1072" s="38"/>
      <c r="N1072" s="38"/>
      <c r="O1072" s="39"/>
      <c r="P1072" s="11"/>
      <c r="Q1072" s="40"/>
      <c r="R1072" s="40"/>
      <c r="S1072" s="40"/>
      <c r="T1072" s="5"/>
      <c r="U1072" s="37"/>
      <c r="V1072" s="37"/>
      <c r="W1072" s="38"/>
    </row>
    <row r="1073" spans="1:23">
      <c r="A1073" s="37"/>
      <c r="B1073" s="37"/>
      <c r="C1073" s="38"/>
      <c r="D1073" s="38"/>
      <c r="E1073" s="39"/>
      <c r="F1073" s="11"/>
      <c r="G1073" s="40"/>
      <c r="H1073" s="40"/>
      <c r="I1073" s="40"/>
      <c r="J1073" s="5"/>
      <c r="K1073" s="37"/>
      <c r="L1073" s="37"/>
      <c r="M1073" s="38"/>
      <c r="N1073" s="38"/>
      <c r="O1073" s="39"/>
      <c r="P1073" s="11"/>
      <c r="Q1073" s="40"/>
      <c r="R1073" s="40"/>
      <c r="S1073" s="40"/>
      <c r="T1073" s="5"/>
      <c r="U1073" s="37"/>
      <c r="V1073" s="37"/>
      <c r="W1073" s="38"/>
    </row>
    <row r="1074" spans="1:23">
      <c r="A1074" s="37"/>
      <c r="B1074" s="37"/>
      <c r="C1074" s="38"/>
      <c r="D1074" s="38"/>
      <c r="E1074" s="39"/>
      <c r="F1074" s="11"/>
      <c r="G1074" s="40"/>
      <c r="H1074" s="40"/>
      <c r="I1074" s="40"/>
      <c r="J1074" s="5"/>
      <c r="K1074" s="37"/>
      <c r="L1074" s="37"/>
      <c r="M1074" s="38"/>
      <c r="N1074" s="38"/>
      <c r="O1074" s="39"/>
      <c r="P1074" s="11"/>
      <c r="Q1074" s="40"/>
      <c r="R1074" s="40"/>
      <c r="S1074" s="40"/>
      <c r="T1074" s="5"/>
      <c r="U1074" s="37"/>
      <c r="V1074" s="37"/>
      <c r="W1074" s="38"/>
    </row>
    <row r="1075" spans="1:23">
      <c r="A1075" s="37"/>
      <c r="B1075" s="37"/>
      <c r="C1075" s="38"/>
      <c r="D1075" s="38"/>
      <c r="E1075" s="39"/>
      <c r="F1075" s="11"/>
      <c r="G1075" s="40"/>
      <c r="H1075" s="40"/>
      <c r="I1075" s="40"/>
      <c r="J1075" s="5"/>
      <c r="K1075" s="37"/>
      <c r="L1075" s="37"/>
      <c r="M1075" s="38"/>
      <c r="N1075" s="38"/>
      <c r="O1075" s="39"/>
      <c r="P1075" s="11"/>
      <c r="Q1075" s="40"/>
      <c r="R1075" s="40"/>
      <c r="S1075" s="40"/>
      <c r="T1075" s="5"/>
      <c r="U1075" s="37"/>
      <c r="V1075" s="37"/>
      <c r="W1075" s="38"/>
    </row>
    <row r="1076" spans="1:23">
      <c r="A1076" s="37"/>
      <c r="B1076" s="37"/>
      <c r="C1076" s="38"/>
      <c r="D1076" s="38"/>
      <c r="E1076" s="39"/>
      <c r="F1076" s="11"/>
      <c r="G1076" s="40"/>
      <c r="H1076" s="40"/>
      <c r="I1076" s="40"/>
      <c r="J1076" s="5"/>
      <c r="K1076" s="37"/>
      <c r="L1076" s="37"/>
      <c r="M1076" s="38"/>
      <c r="N1076" s="38"/>
      <c r="O1076" s="39"/>
      <c r="P1076" s="11"/>
      <c r="Q1076" s="40"/>
      <c r="R1076" s="40"/>
      <c r="S1076" s="40"/>
      <c r="T1076" s="5"/>
      <c r="U1076" s="37"/>
      <c r="V1076" s="37"/>
      <c r="W1076" s="38"/>
    </row>
    <row r="1077" spans="1:23">
      <c r="A1077" s="37"/>
      <c r="B1077" s="37"/>
      <c r="C1077" s="38"/>
      <c r="D1077" s="38"/>
      <c r="E1077" s="39"/>
      <c r="F1077" s="11"/>
      <c r="G1077" s="40"/>
      <c r="H1077" s="40"/>
      <c r="I1077" s="40"/>
      <c r="J1077" s="5"/>
      <c r="K1077" s="37"/>
      <c r="L1077" s="37"/>
      <c r="M1077" s="38"/>
      <c r="N1077" s="38"/>
      <c r="O1077" s="39"/>
      <c r="P1077" s="11"/>
      <c r="Q1077" s="40"/>
      <c r="R1077" s="40"/>
      <c r="S1077" s="40"/>
      <c r="T1077" s="5"/>
      <c r="U1077" s="37"/>
      <c r="V1077" s="37"/>
      <c r="W1077" s="38"/>
    </row>
    <row r="1078" spans="1:23">
      <c r="A1078" s="37"/>
      <c r="B1078" s="37"/>
      <c r="C1078" s="38"/>
      <c r="D1078" s="38"/>
      <c r="E1078" s="39"/>
      <c r="F1078" s="11"/>
      <c r="G1078" s="40"/>
      <c r="H1078" s="40"/>
      <c r="I1078" s="40"/>
      <c r="J1078" s="5"/>
      <c r="K1078" s="37"/>
      <c r="L1078" s="37"/>
      <c r="M1078" s="38"/>
      <c r="N1078" s="38"/>
      <c r="O1078" s="39"/>
      <c r="P1078" s="11"/>
      <c r="Q1078" s="40"/>
      <c r="R1078" s="40"/>
      <c r="S1078" s="40"/>
      <c r="T1078" s="5"/>
      <c r="U1078" s="37"/>
      <c r="V1078" s="37"/>
      <c r="W1078" s="38"/>
    </row>
    <row r="1079" spans="1:23">
      <c r="A1079" s="37"/>
      <c r="B1079" s="37"/>
      <c r="C1079" s="38"/>
      <c r="D1079" s="38"/>
      <c r="E1079" s="39"/>
      <c r="F1079" s="11"/>
      <c r="G1079" s="40"/>
      <c r="H1079" s="40"/>
      <c r="I1079" s="40"/>
      <c r="J1079" s="5"/>
      <c r="K1079" s="37"/>
      <c r="L1079" s="37"/>
      <c r="M1079" s="38"/>
      <c r="N1079" s="38"/>
      <c r="O1079" s="39"/>
      <c r="P1079" s="11"/>
      <c r="Q1079" s="40"/>
      <c r="R1079" s="40"/>
      <c r="S1079" s="40"/>
      <c r="T1079" s="5"/>
      <c r="U1079" s="37"/>
      <c r="V1079" s="37"/>
      <c r="W1079" s="38"/>
    </row>
    <row r="1080" spans="1:23">
      <c r="A1080" s="37"/>
      <c r="B1080" s="37"/>
      <c r="C1080" s="38"/>
      <c r="D1080" s="38"/>
      <c r="E1080" s="39"/>
      <c r="F1080" s="11"/>
      <c r="G1080" s="40"/>
      <c r="H1080" s="40"/>
      <c r="I1080" s="40"/>
      <c r="J1080" s="5"/>
      <c r="K1080" s="37"/>
      <c r="L1080" s="37"/>
      <c r="M1080" s="38"/>
      <c r="N1080" s="38"/>
      <c r="O1080" s="39"/>
      <c r="P1080" s="11"/>
      <c r="Q1080" s="40"/>
      <c r="R1080" s="40"/>
      <c r="S1080" s="40"/>
      <c r="T1080" s="5"/>
      <c r="U1080" s="37"/>
      <c r="V1080" s="37"/>
      <c r="W1080" s="38"/>
    </row>
    <row r="1081" spans="1:23">
      <c r="A1081" s="37"/>
      <c r="B1081" s="37"/>
      <c r="C1081" s="38"/>
      <c r="D1081" s="38"/>
      <c r="E1081" s="39"/>
      <c r="F1081" s="11"/>
      <c r="G1081" s="40"/>
      <c r="H1081" s="40"/>
      <c r="I1081" s="40"/>
      <c r="J1081" s="5"/>
      <c r="K1081" s="37"/>
      <c r="L1081" s="37"/>
      <c r="M1081" s="38"/>
      <c r="N1081" s="38"/>
      <c r="O1081" s="39"/>
      <c r="P1081" s="11"/>
      <c r="Q1081" s="40"/>
      <c r="R1081" s="40"/>
      <c r="S1081" s="40"/>
      <c r="T1081" s="5"/>
      <c r="U1081" s="37"/>
      <c r="V1081" s="37"/>
      <c r="W1081" s="38"/>
    </row>
    <row r="1082" spans="1:23">
      <c r="A1082" s="37"/>
      <c r="B1082" s="37"/>
      <c r="C1082" s="38"/>
      <c r="D1082" s="38"/>
      <c r="E1082" s="39"/>
      <c r="F1082" s="11"/>
      <c r="G1082" s="40"/>
      <c r="H1082" s="40"/>
      <c r="I1082" s="40"/>
      <c r="J1082" s="5"/>
      <c r="K1082" s="37"/>
      <c r="L1082" s="37"/>
      <c r="M1082" s="38"/>
      <c r="N1082" s="38"/>
      <c r="O1082" s="39"/>
      <c r="P1082" s="11"/>
      <c r="Q1082" s="40"/>
      <c r="R1082" s="40"/>
      <c r="S1082" s="40"/>
      <c r="T1082" s="5"/>
      <c r="U1082" s="37"/>
      <c r="V1082" s="37"/>
      <c r="W1082" s="38"/>
    </row>
    <row r="1083" spans="1:23">
      <c r="A1083" s="37"/>
      <c r="B1083" s="37"/>
      <c r="C1083" s="38"/>
      <c r="D1083" s="38"/>
      <c r="E1083" s="39"/>
      <c r="F1083" s="11"/>
      <c r="G1083" s="40"/>
      <c r="H1083" s="40"/>
      <c r="I1083" s="40"/>
      <c r="J1083" s="5"/>
      <c r="K1083" s="37"/>
      <c r="L1083" s="37"/>
      <c r="M1083" s="38"/>
      <c r="N1083" s="38"/>
      <c r="O1083" s="39"/>
      <c r="P1083" s="11"/>
      <c r="Q1083" s="40"/>
      <c r="R1083" s="40"/>
      <c r="S1083" s="40"/>
      <c r="T1083" s="5"/>
      <c r="U1083" s="37"/>
      <c r="V1083" s="37"/>
      <c r="W1083" s="38"/>
    </row>
    <row r="1084" spans="1:23">
      <c r="A1084" s="37"/>
      <c r="B1084" s="37"/>
      <c r="C1084" s="38"/>
      <c r="D1084" s="38"/>
      <c r="E1084" s="39"/>
      <c r="F1084" s="11"/>
      <c r="G1084" s="40"/>
      <c r="H1084" s="40"/>
      <c r="I1084" s="40"/>
      <c r="J1084" s="5"/>
      <c r="K1084" s="37"/>
      <c r="L1084" s="37"/>
      <c r="M1084" s="38"/>
      <c r="N1084" s="38"/>
      <c r="O1084" s="39"/>
      <c r="P1084" s="11"/>
      <c r="Q1084" s="40"/>
      <c r="R1084" s="40"/>
      <c r="S1084" s="40"/>
      <c r="T1084" s="5"/>
      <c r="U1084" s="37"/>
      <c r="V1084" s="37"/>
      <c r="W1084" s="38"/>
    </row>
    <row r="1085" spans="1:23">
      <c r="A1085" s="37"/>
      <c r="B1085" s="37"/>
      <c r="C1085" s="38"/>
      <c r="D1085" s="38"/>
      <c r="E1085" s="39"/>
      <c r="F1085" s="11"/>
      <c r="G1085" s="40"/>
      <c r="H1085" s="40"/>
      <c r="I1085" s="40"/>
      <c r="J1085" s="5"/>
      <c r="K1085" s="37"/>
      <c r="L1085" s="37"/>
      <c r="M1085" s="38"/>
      <c r="N1085" s="38"/>
      <c r="O1085" s="39"/>
      <c r="P1085" s="11"/>
      <c r="Q1085" s="40"/>
      <c r="R1085" s="40"/>
      <c r="S1085" s="40"/>
      <c r="T1085" s="5"/>
      <c r="U1085" s="37"/>
      <c r="V1085" s="37"/>
      <c r="W1085" s="38"/>
    </row>
    <row r="1086" spans="1:23">
      <c r="A1086" s="37"/>
      <c r="B1086" s="37"/>
      <c r="C1086" s="38"/>
      <c r="D1086" s="38"/>
      <c r="E1086" s="39"/>
      <c r="F1086" s="11"/>
      <c r="G1086" s="40"/>
      <c r="H1086" s="40"/>
      <c r="I1086" s="40"/>
      <c r="J1086" s="5"/>
      <c r="K1086" s="37"/>
      <c r="L1086" s="37"/>
      <c r="M1086" s="38"/>
      <c r="N1086" s="38"/>
      <c r="O1086" s="39"/>
      <c r="P1086" s="11"/>
      <c r="Q1086" s="40"/>
      <c r="R1086" s="40"/>
      <c r="S1086" s="40"/>
      <c r="T1086" s="5"/>
      <c r="U1086" s="37"/>
      <c r="V1086" s="37"/>
      <c r="W1086" s="38"/>
    </row>
    <row r="1087" spans="1:23">
      <c r="A1087" s="37"/>
      <c r="B1087" s="37"/>
      <c r="C1087" s="38"/>
      <c r="D1087" s="38"/>
      <c r="E1087" s="39"/>
      <c r="F1087" s="11"/>
      <c r="G1087" s="40"/>
      <c r="H1087" s="40"/>
      <c r="I1087" s="40"/>
      <c r="J1087" s="5"/>
      <c r="K1087" s="37"/>
      <c r="L1087" s="37"/>
      <c r="M1087" s="38"/>
      <c r="N1087" s="38"/>
      <c r="O1087" s="39"/>
      <c r="P1087" s="11"/>
      <c r="Q1087" s="40"/>
      <c r="R1087" s="40"/>
      <c r="S1087" s="40"/>
      <c r="T1087" s="5"/>
      <c r="U1087" s="37"/>
      <c r="V1087" s="37"/>
      <c r="W1087" s="38"/>
    </row>
    <row r="1088" spans="1:23">
      <c r="A1088" s="37"/>
      <c r="B1088" s="37"/>
      <c r="C1088" s="38"/>
      <c r="D1088" s="38"/>
      <c r="E1088" s="39"/>
      <c r="F1088" s="11"/>
      <c r="G1088" s="40"/>
      <c r="H1088" s="40"/>
      <c r="I1088" s="40"/>
      <c r="J1088" s="5"/>
      <c r="K1088" s="37"/>
      <c r="L1088" s="37"/>
      <c r="M1088" s="38"/>
      <c r="N1088" s="38"/>
      <c r="O1088" s="39"/>
      <c r="P1088" s="11"/>
      <c r="Q1088" s="40"/>
      <c r="R1088" s="40"/>
      <c r="S1088" s="40"/>
      <c r="T1088" s="5"/>
      <c r="U1088" s="37"/>
      <c r="V1088" s="37"/>
      <c r="W1088" s="38"/>
    </row>
    <row r="1089" spans="1:23">
      <c r="A1089" s="37"/>
      <c r="B1089" s="37"/>
      <c r="C1089" s="38"/>
      <c r="D1089" s="38"/>
      <c r="E1089" s="39"/>
      <c r="F1089" s="11"/>
      <c r="G1089" s="40"/>
      <c r="H1089" s="40"/>
      <c r="I1089" s="40"/>
      <c r="J1089" s="5"/>
      <c r="K1089" s="37"/>
      <c r="L1089" s="37"/>
      <c r="M1089" s="38"/>
      <c r="N1089" s="38"/>
      <c r="O1089" s="39"/>
      <c r="P1089" s="11"/>
      <c r="Q1089" s="40"/>
      <c r="R1089" s="40"/>
      <c r="S1089" s="40"/>
      <c r="T1089" s="5"/>
      <c r="U1089" s="37"/>
      <c r="V1089" s="37"/>
      <c r="W1089" s="38"/>
    </row>
    <row r="1090" spans="1:23">
      <c r="A1090" s="37"/>
      <c r="B1090" s="37"/>
      <c r="C1090" s="38"/>
      <c r="D1090" s="38"/>
      <c r="E1090" s="39"/>
      <c r="F1090" s="11"/>
      <c r="G1090" s="40"/>
      <c r="H1090" s="40"/>
      <c r="I1090" s="40"/>
      <c r="J1090" s="5"/>
      <c r="K1090" s="37"/>
      <c r="L1090" s="37"/>
      <c r="M1090" s="38"/>
      <c r="N1090" s="38"/>
      <c r="O1090" s="39"/>
      <c r="P1090" s="11"/>
      <c r="Q1090" s="40"/>
      <c r="R1090" s="40"/>
      <c r="S1090" s="40"/>
      <c r="T1090" s="5"/>
      <c r="U1090" s="37"/>
      <c r="V1090" s="37"/>
      <c r="W1090" s="38"/>
    </row>
    <row r="1091" spans="1:23">
      <c r="A1091" s="37"/>
      <c r="B1091" s="37"/>
      <c r="C1091" s="38"/>
      <c r="D1091" s="38"/>
      <c r="E1091" s="39"/>
      <c r="F1091" s="11"/>
      <c r="G1091" s="40"/>
      <c r="H1091" s="40"/>
      <c r="I1091" s="40"/>
      <c r="J1091" s="5"/>
      <c r="K1091" s="37"/>
      <c r="L1091" s="37"/>
      <c r="M1091" s="38"/>
      <c r="N1091" s="38"/>
      <c r="O1091" s="39"/>
      <c r="P1091" s="11"/>
      <c r="Q1091" s="40"/>
      <c r="R1091" s="40"/>
      <c r="S1091" s="40"/>
      <c r="T1091" s="5"/>
      <c r="U1091" s="37"/>
      <c r="V1091" s="37"/>
      <c r="W1091" s="38"/>
    </row>
    <row r="1092" spans="1:23">
      <c r="A1092" s="37"/>
      <c r="B1092" s="37"/>
      <c r="C1092" s="38"/>
      <c r="D1092" s="38"/>
      <c r="E1092" s="39"/>
      <c r="F1092" s="11"/>
      <c r="G1092" s="40"/>
      <c r="H1092" s="40"/>
      <c r="I1092" s="40"/>
      <c r="J1092" s="5"/>
      <c r="K1092" s="37"/>
      <c r="L1092" s="37"/>
      <c r="M1092" s="38"/>
      <c r="N1092" s="38"/>
      <c r="O1092" s="39"/>
      <c r="P1092" s="11"/>
      <c r="Q1092" s="40"/>
      <c r="R1092" s="40"/>
      <c r="S1092" s="40"/>
      <c r="T1092" s="5"/>
      <c r="U1092" s="37"/>
      <c r="V1092" s="37"/>
      <c r="W1092" s="38"/>
    </row>
    <row r="1093" spans="1:23">
      <c r="A1093" s="37"/>
      <c r="B1093" s="37"/>
      <c r="C1093" s="38"/>
      <c r="D1093" s="38"/>
      <c r="E1093" s="39"/>
      <c r="F1093" s="11"/>
      <c r="G1093" s="40"/>
      <c r="H1093" s="40"/>
      <c r="I1093" s="40"/>
      <c r="J1093" s="5"/>
      <c r="K1093" s="37"/>
      <c r="L1093" s="37"/>
      <c r="M1093" s="38"/>
      <c r="N1093" s="38"/>
      <c r="O1093" s="39"/>
      <c r="P1093" s="11"/>
      <c r="Q1093" s="40"/>
      <c r="R1093" s="40"/>
      <c r="S1093" s="40"/>
      <c r="T1093" s="5"/>
      <c r="U1093" s="37"/>
      <c r="V1093" s="37"/>
      <c r="W1093" s="38"/>
    </row>
    <row r="1094" spans="1:23">
      <c r="A1094" s="37"/>
      <c r="B1094" s="37"/>
      <c r="C1094" s="38"/>
      <c r="D1094" s="38"/>
      <c r="E1094" s="39"/>
      <c r="F1094" s="11"/>
      <c r="G1094" s="40"/>
      <c r="H1094" s="40"/>
      <c r="I1094" s="40"/>
      <c r="J1094" s="5"/>
      <c r="K1094" s="37"/>
      <c r="L1094" s="37"/>
      <c r="M1094" s="38"/>
      <c r="N1094" s="38"/>
      <c r="O1094" s="39"/>
      <c r="P1094" s="11"/>
      <c r="Q1094" s="40"/>
      <c r="R1094" s="40"/>
      <c r="S1094" s="40"/>
      <c r="T1094" s="5"/>
      <c r="U1094" s="37"/>
      <c r="V1094" s="37"/>
      <c r="W1094" s="38"/>
    </row>
    <row r="1095" spans="1:23">
      <c r="A1095" s="37"/>
      <c r="B1095" s="37"/>
      <c r="C1095" s="38"/>
      <c r="D1095" s="38"/>
      <c r="E1095" s="39"/>
      <c r="F1095" s="11"/>
      <c r="G1095" s="40"/>
      <c r="H1095" s="40"/>
      <c r="I1095" s="40"/>
      <c r="J1095" s="5"/>
      <c r="K1095" s="37"/>
      <c r="L1095" s="37"/>
      <c r="M1095" s="38"/>
      <c r="N1095" s="38"/>
      <c r="O1095" s="39"/>
      <c r="P1095" s="11"/>
      <c r="Q1095" s="40"/>
      <c r="R1095" s="40"/>
      <c r="S1095" s="40"/>
      <c r="T1095" s="5"/>
      <c r="U1095" s="37"/>
      <c r="V1095" s="37"/>
      <c r="W1095" s="38"/>
    </row>
    <row r="1096" spans="1:23">
      <c r="A1096" s="37"/>
      <c r="B1096" s="37"/>
      <c r="C1096" s="38"/>
      <c r="D1096" s="38"/>
      <c r="E1096" s="39"/>
      <c r="F1096" s="11"/>
      <c r="G1096" s="40"/>
      <c r="H1096" s="40"/>
      <c r="I1096" s="40"/>
      <c r="J1096" s="5"/>
      <c r="K1096" s="37"/>
      <c r="L1096" s="37"/>
      <c r="M1096" s="38"/>
      <c r="N1096" s="38"/>
      <c r="O1096" s="39"/>
      <c r="P1096" s="11"/>
      <c r="Q1096" s="40"/>
      <c r="R1096" s="40"/>
      <c r="S1096" s="40"/>
      <c r="T1096" s="5"/>
      <c r="U1096" s="37"/>
      <c r="V1096" s="37"/>
      <c r="W1096" s="38"/>
    </row>
    <row r="1097" spans="1:23">
      <c r="A1097" s="37"/>
      <c r="B1097" s="37"/>
      <c r="C1097" s="38"/>
      <c r="D1097" s="38"/>
      <c r="E1097" s="39"/>
      <c r="F1097" s="11"/>
      <c r="G1097" s="40"/>
      <c r="H1097" s="40"/>
      <c r="I1097" s="40"/>
      <c r="J1097" s="5"/>
      <c r="K1097" s="37"/>
      <c r="L1097" s="37"/>
      <c r="M1097" s="38"/>
      <c r="N1097" s="38"/>
      <c r="O1097" s="39"/>
      <c r="P1097" s="11"/>
      <c r="Q1097" s="40"/>
      <c r="R1097" s="40"/>
      <c r="S1097" s="40"/>
      <c r="T1097" s="5"/>
      <c r="U1097" s="37"/>
      <c r="V1097" s="37"/>
      <c r="W1097" s="38"/>
    </row>
    <row r="1098" spans="1:23">
      <c r="A1098" s="37"/>
      <c r="B1098" s="37"/>
      <c r="C1098" s="38"/>
      <c r="D1098" s="38"/>
      <c r="E1098" s="39"/>
      <c r="F1098" s="11"/>
      <c r="G1098" s="40"/>
      <c r="H1098" s="40"/>
      <c r="I1098" s="40"/>
      <c r="J1098" s="5"/>
      <c r="K1098" s="37"/>
      <c r="L1098" s="37"/>
      <c r="M1098" s="38"/>
      <c r="N1098" s="38"/>
      <c r="O1098" s="39"/>
      <c r="P1098" s="11"/>
      <c r="Q1098" s="40"/>
      <c r="R1098" s="40"/>
      <c r="S1098" s="40"/>
      <c r="T1098" s="5"/>
      <c r="U1098" s="37"/>
      <c r="V1098" s="37"/>
      <c r="W1098" s="38"/>
    </row>
    <row r="1099" spans="1:23">
      <c r="A1099" s="37"/>
      <c r="B1099" s="37"/>
      <c r="C1099" s="38"/>
      <c r="D1099" s="38"/>
      <c r="E1099" s="39"/>
      <c r="F1099" s="11"/>
      <c r="G1099" s="40"/>
      <c r="H1099" s="40"/>
      <c r="I1099" s="40"/>
      <c r="J1099" s="5"/>
      <c r="K1099" s="37"/>
      <c r="L1099" s="37"/>
      <c r="M1099" s="38"/>
      <c r="N1099" s="38"/>
      <c r="O1099" s="39"/>
      <c r="P1099" s="11"/>
      <c r="Q1099" s="40"/>
      <c r="R1099" s="40"/>
      <c r="S1099" s="40"/>
      <c r="T1099" s="5"/>
      <c r="U1099" s="37"/>
      <c r="V1099" s="37"/>
      <c r="W1099" s="38"/>
    </row>
    <row r="1100" spans="1:23">
      <c r="A1100" s="37"/>
      <c r="B1100" s="37"/>
      <c r="C1100" s="38"/>
      <c r="D1100" s="38"/>
      <c r="E1100" s="39"/>
      <c r="F1100" s="11"/>
      <c r="G1100" s="40"/>
      <c r="H1100" s="40"/>
      <c r="I1100" s="40"/>
      <c r="J1100" s="5"/>
      <c r="K1100" s="37"/>
      <c r="L1100" s="37"/>
      <c r="M1100" s="38"/>
      <c r="N1100" s="38"/>
      <c r="O1100" s="39"/>
      <c r="P1100" s="11"/>
      <c r="Q1100" s="40"/>
      <c r="R1100" s="40"/>
      <c r="S1100" s="40"/>
      <c r="T1100" s="5"/>
      <c r="U1100" s="37"/>
      <c r="V1100" s="37"/>
      <c r="W1100" s="38"/>
    </row>
    <row r="1101" spans="1:23">
      <c r="A1101" s="37"/>
      <c r="B1101" s="37"/>
      <c r="C1101" s="38"/>
      <c r="D1101" s="38"/>
      <c r="E1101" s="39"/>
      <c r="F1101" s="11"/>
      <c r="G1101" s="40"/>
      <c r="H1101" s="40"/>
      <c r="I1101" s="40"/>
      <c r="J1101" s="5"/>
      <c r="K1101" s="37"/>
      <c r="L1101" s="37"/>
      <c r="M1101" s="38"/>
      <c r="N1101" s="38"/>
      <c r="O1101" s="39"/>
      <c r="P1101" s="11"/>
      <c r="Q1101" s="40"/>
      <c r="R1101" s="40"/>
      <c r="S1101" s="40"/>
      <c r="T1101" s="5"/>
      <c r="U1101" s="37"/>
      <c r="V1101" s="37"/>
      <c r="W1101" s="38"/>
    </row>
    <row r="1102" spans="1:23">
      <c r="A1102" s="37"/>
      <c r="B1102" s="37"/>
      <c r="C1102" s="38"/>
      <c r="D1102" s="38"/>
      <c r="E1102" s="39"/>
      <c r="F1102" s="11"/>
      <c r="G1102" s="40"/>
      <c r="H1102" s="40"/>
      <c r="I1102" s="40"/>
      <c r="J1102" s="5"/>
      <c r="K1102" s="37"/>
      <c r="L1102" s="37"/>
      <c r="M1102" s="38"/>
      <c r="N1102" s="38"/>
      <c r="O1102" s="39"/>
      <c r="P1102" s="11"/>
      <c r="Q1102" s="40"/>
      <c r="R1102" s="40"/>
      <c r="S1102" s="40"/>
      <c r="T1102" s="5"/>
      <c r="U1102" s="37"/>
      <c r="V1102" s="37"/>
      <c r="W1102" s="38"/>
    </row>
    <row r="1103" spans="1:23">
      <c r="A1103" s="37"/>
      <c r="B1103" s="37"/>
      <c r="C1103" s="38"/>
      <c r="D1103" s="38"/>
      <c r="E1103" s="39"/>
      <c r="F1103" s="11"/>
      <c r="G1103" s="40"/>
      <c r="H1103" s="40"/>
      <c r="I1103" s="40"/>
      <c r="J1103" s="5"/>
      <c r="K1103" s="37"/>
      <c r="L1103" s="37"/>
      <c r="M1103" s="38"/>
      <c r="N1103" s="38"/>
      <c r="O1103" s="39"/>
      <c r="P1103" s="11"/>
      <c r="Q1103" s="40"/>
      <c r="R1103" s="40"/>
      <c r="S1103" s="40"/>
      <c r="T1103" s="5"/>
      <c r="U1103" s="37"/>
      <c r="V1103" s="37"/>
      <c r="W1103" s="38"/>
    </row>
    <row r="1104" spans="1:23">
      <c r="A1104" s="37"/>
      <c r="B1104" s="37"/>
      <c r="C1104" s="38"/>
      <c r="D1104" s="38"/>
      <c r="E1104" s="39"/>
      <c r="F1104" s="11"/>
      <c r="G1104" s="40"/>
      <c r="H1104" s="40"/>
      <c r="I1104" s="40"/>
      <c r="J1104" s="5"/>
      <c r="K1104" s="37"/>
      <c r="L1104" s="37"/>
      <c r="M1104" s="38"/>
      <c r="N1104" s="38"/>
      <c r="O1104" s="39"/>
      <c r="P1104" s="11"/>
      <c r="Q1104" s="40"/>
      <c r="R1104" s="40"/>
      <c r="S1104" s="40"/>
      <c r="T1104" s="5"/>
      <c r="U1104" s="37"/>
      <c r="V1104" s="37"/>
      <c r="W1104" s="38"/>
    </row>
    <row r="1105" spans="1:23">
      <c r="A1105" s="37"/>
      <c r="B1105" s="37"/>
      <c r="C1105" s="38"/>
      <c r="D1105" s="38"/>
      <c r="E1105" s="39"/>
      <c r="F1105" s="11"/>
      <c r="G1105" s="40"/>
      <c r="H1105" s="40"/>
      <c r="I1105" s="40"/>
      <c r="J1105" s="5"/>
      <c r="K1105" s="37"/>
      <c r="L1105" s="37"/>
      <c r="M1105" s="38"/>
      <c r="N1105" s="38"/>
      <c r="O1105" s="39"/>
      <c r="P1105" s="11"/>
      <c r="Q1105" s="40"/>
      <c r="R1105" s="40"/>
      <c r="S1105" s="40"/>
      <c r="T1105" s="5"/>
      <c r="U1105" s="37"/>
      <c r="V1105" s="37"/>
      <c r="W1105" s="38"/>
    </row>
    <row r="1106" spans="1:23">
      <c r="A1106" s="37"/>
      <c r="B1106" s="37"/>
      <c r="C1106" s="38"/>
      <c r="D1106" s="38"/>
      <c r="E1106" s="39"/>
      <c r="F1106" s="11"/>
      <c r="G1106" s="40"/>
      <c r="H1106" s="40"/>
      <c r="I1106" s="40"/>
      <c r="J1106" s="5"/>
      <c r="K1106" s="37"/>
      <c r="L1106" s="37"/>
      <c r="M1106" s="38"/>
      <c r="N1106" s="38"/>
      <c r="O1106" s="39"/>
      <c r="P1106" s="11"/>
      <c r="Q1106" s="40"/>
      <c r="R1106" s="40"/>
      <c r="S1106" s="40"/>
      <c r="T1106" s="5"/>
      <c r="U1106" s="37"/>
      <c r="V1106" s="37"/>
      <c r="W1106" s="38"/>
    </row>
    <row r="1107" spans="1:23">
      <c r="A1107" s="37"/>
      <c r="B1107" s="37"/>
      <c r="C1107" s="38"/>
      <c r="D1107" s="38"/>
      <c r="E1107" s="39"/>
      <c r="F1107" s="11"/>
      <c r="G1107" s="40"/>
      <c r="H1107" s="40"/>
      <c r="I1107" s="40"/>
      <c r="J1107" s="5"/>
      <c r="K1107" s="37"/>
      <c r="L1107" s="37"/>
      <c r="M1107" s="38"/>
      <c r="N1107" s="38"/>
      <c r="O1107" s="39"/>
      <c r="P1107" s="11"/>
      <c r="Q1107" s="40"/>
      <c r="R1107" s="40"/>
      <c r="S1107" s="40"/>
      <c r="T1107" s="5"/>
      <c r="U1107" s="37"/>
      <c r="V1107" s="37"/>
      <c r="W1107" s="38"/>
    </row>
    <row r="1108" spans="1:23">
      <c r="A1108" s="37"/>
      <c r="B1108" s="37"/>
      <c r="C1108" s="38"/>
      <c r="D1108" s="38"/>
      <c r="E1108" s="39"/>
      <c r="F1108" s="11"/>
      <c r="G1108" s="40"/>
      <c r="H1108" s="40"/>
      <c r="I1108" s="40"/>
      <c r="J1108" s="5"/>
      <c r="K1108" s="37"/>
      <c r="L1108" s="37"/>
      <c r="M1108" s="38"/>
      <c r="N1108" s="38"/>
      <c r="O1108" s="39"/>
      <c r="P1108" s="11"/>
      <c r="Q1108" s="40"/>
      <c r="R1108" s="40"/>
      <c r="S1108" s="40"/>
      <c r="T1108" s="5"/>
      <c r="U1108" s="37"/>
      <c r="V1108" s="37"/>
      <c r="W1108" s="38"/>
    </row>
    <row r="1109" spans="1:23">
      <c r="A1109" s="37"/>
      <c r="B1109" s="37"/>
      <c r="C1109" s="38"/>
      <c r="D1109" s="38"/>
      <c r="E1109" s="39"/>
      <c r="F1109" s="11"/>
      <c r="G1109" s="40"/>
      <c r="H1109" s="40"/>
      <c r="I1109" s="40"/>
      <c r="J1109" s="5"/>
      <c r="K1109" s="37"/>
      <c r="L1109" s="37"/>
      <c r="M1109" s="38"/>
      <c r="N1109" s="38"/>
      <c r="O1109" s="39"/>
      <c r="P1109" s="11"/>
      <c r="Q1109" s="40"/>
      <c r="R1109" s="40"/>
      <c r="S1109" s="40"/>
      <c r="T1109" s="5"/>
      <c r="U1109" s="37"/>
      <c r="V1109" s="37"/>
      <c r="W1109" s="38"/>
    </row>
    <row r="1110" spans="1:23">
      <c r="A1110" s="37"/>
      <c r="B1110" s="37"/>
      <c r="C1110" s="38"/>
      <c r="D1110" s="38"/>
      <c r="E1110" s="39"/>
      <c r="F1110" s="11"/>
      <c r="G1110" s="40"/>
      <c r="H1110" s="40"/>
      <c r="I1110" s="40"/>
      <c r="J1110" s="5"/>
      <c r="K1110" s="37"/>
      <c r="L1110" s="37"/>
      <c r="M1110" s="38"/>
      <c r="N1110" s="38"/>
      <c r="O1110" s="39"/>
      <c r="P1110" s="11"/>
      <c r="Q1110" s="40"/>
      <c r="R1110" s="40"/>
      <c r="S1110" s="40"/>
      <c r="T1110" s="5"/>
      <c r="U1110" s="37"/>
      <c r="V1110" s="37"/>
      <c r="W1110" s="38"/>
    </row>
    <row r="1111" spans="1:23">
      <c r="A1111" s="37"/>
      <c r="B1111" s="37"/>
      <c r="C1111" s="38"/>
      <c r="D1111" s="38"/>
      <c r="E1111" s="39"/>
      <c r="F1111" s="11"/>
      <c r="G1111" s="40"/>
      <c r="H1111" s="40"/>
      <c r="I1111" s="40"/>
      <c r="J1111" s="5"/>
      <c r="K1111" s="37"/>
      <c r="L1111" s="37"/>
      <c r="M1111" s="38"/>
      <c r="N1111" s="38"/>
      <c r="O1111" s="39"/>
      <c r="P1111" s="11"/>
      <c r="Q1111" s="40"/>
      <c r="R1111" s="40"/>
      <c r="S1111" s="40"/>
      <c r="T1111" s="5"/>
      <c r="U1111" s="37"/>
      <c r="V1111" s="37"/>
      <c r="W1111" s="38"/>
    </row>
    <row r="1112" spans="1:23">
      <c r="A1112" s="37"/>
      <c r="B1112" s="37"/>
      <c r="C1112" s="38"/>
      <c r="D1112" s="38"/>
      <c r="E1112" s="39"/>
      <c r="F1112" s="11"/>
      <c r="G1112" s="40"/>
      <c r="H1112" s="40"/>
      <c r="I1112" s="40"/>
      <c r="J1112" s="5"/>
      <c r="K1112" s="37"/>
      <c r="L1112" s="37"/>
      <c r="M1112" s="38"/>
      <c r="N1112" s="38"/>
      <c r="O1112" s="39"/>
      <c r="P1112" s="11"/>
      <c r="Q1112" s="40"/>
      <c r="R1112" s="40"/>
      <c r="S1112" s="40"/>
      <c r="T1112" s="5"/>
      <c r="U1112" s="37"/>
      <c r="V1112" s="37"/>
      <c r="W1112" s="38"/>
    </row>
    <row r="1113" spans="1:23">
      <c r="A1113" s="37"/>
      <c r="B1113" s="37"/>
      <c r="C1113" s="38"/>
      <c r="D1113" s="38"/>
      <c r="E1113" s="39"/>
      <c r="F1113" s="11"/>
      <c r="G1113" s="40"/>
      <c r="H1113" s="40"/>
      <c r="I1113" s="40"/>
      <c r="J1113" s="5"/>
      <c r="K1113" s="37"/>
      <c r="L1113" s="37"/>
      <c r="M1113" s="38"/>
      <c r="N1113" s="38"/>
      <c r="O1113" s="39"/>
      <c r="P1113" s="11"/>
      <c r="Q1113" s="40"/>
      <c r="R1113" s="40"/>
      <c r="S1113" s="40"/>
      <c r="T1113" s="5"/>
      <c r="U1113" s="37"/>
      <c r="V1113" s="37"/>
      <c r="W1113" s="38"/>
    </row>
    <row r="1114" spans="1:23">
      <c r="A1114" s="37"/>
      <c r="B1114" s="37"/>
      <c r="C1114" s="38"/>
      <c r="D1114" s="38"/>
      <c r="E1114" s="39"/>
      <c r="F1114" s="11"/>
      <c r="G1114" s="40"/>
      <c r="H1114" s="40"/>
      <c r="I1114" s="40"/>
      <c r="J1114" s="5"/>
      <c r="K1114" s="37"/>
      <c r="L1114" s="37"/>
      <c r="M1114" s="38"/>
      <c r="N1114" s="38"/>
      <c r="O1114" s="39"/>
      <c r="P1114" s="11"/>
      <c r="Q1114" s="40"/>
      <c r="R1114" s="40"/>
      <c r="S1114" s="40"/>
      <c r="T1114" s="5"/>
      <c r="U1114" s="37"/>
      <c r="V1114" s="37"/>
      <c r="W1114" s="38"/>
    </row>
    <row r="1115" spans="1:23">
      <c r="A1115" s="37"/>
      <c r="B1115" s="37"/>
      <c r="C1115" s="38"/>
      <c r="D1115" s="38"/>
      <c r="E1115" s="39"/>
      <c r="F1115" s="11"/>
      <c r="G1115" s="40"/>
      <c r="H1115" s="40"/>
      <c r="I1115" s="40"/>
      <c r="J1115" s="5"/>
      <c r="K1115" s="37"/>
      <c r="L1115" s="37"/>
      <c r="M1115" s="38"/>
      <c r="N1115" s="38"/>
      <c r="O1115" s="39"/>
      <c r="P1115" s="11"/>
      <c r="Q1115" s="40"/>
      <c r="R1115" s="40"/>
      <c r="S1115" s="40"/>
      <c r="T1115" s="5"/>
      <c r="U1115" s="37"/>
      <c r="V1115" s="37"/>
      <c r="W1115" s="38"/>
    </row>
    <row r="1116" spans="1:23">
      <c r="A1116" s="37"/>
      <c r="B1116" s="37"/>
      <c r="C1116" s="38"/>
      <c r="D1116" s="38"/>
      <c r="E1116" s="39"/>
      <c r="F1116" s="11"/>
      <c r="G1116" s="40"/>
      <c r="H1116" s="40"/>
      <c r="I1116" s="40"/>
      <c r="J1116" s="5"/>
      <c r="K1116" s="37"/>
      <c r="L1116" s="37"/>
      <c r="M1116" s="38"/>
      <c r="N1116" s="38"/>
      <c r="O1116" s="39"/>
      <c r="P1116" s="11"/>
      <c r="Q1116" s="40"/>
      <c r="R1116" s="40"/>
      <c r="S1116" s="40"/>
      <c r="T1116" s="5"/>
      <c r="U1116" s="37"/>
      <c r="V1116" s="37"/>
      <c r="W1116" s="38"/>
    </row>
    <row r="1117" spans="1:23">
      <c r="A1117" s="37"/>
      <c r="B1117" s="37"/>
      <c r="C1117" s="38"/>
      <c r="D1117" s="38"/>
      <c r="E1117" s="39"/>
      <c r="F1117" s="11"/>
      <c r="G1117" s="40"/>
      <c r="H1117" s="40"/>
      <c r="I1117" s="40"/>
      <c r="J1117" s="5"/>
      <c r="K1117" s="37"/>
      <c r="L1117" s="37"/>
      <c r="M1117" s="38"/>
      <c r="N1117" s="38"/>
      <c r="O1117" s="39"/>
      <c r="P1117" s="11"/>
      <c r="Q1117" s="40"/>
      <c r="R1117" s="40"/>
      <c r="S1117" s="40"/>
      <c r="T1117" s="5"/>
      <c r="U1117" s="37"/>
      <c r="V1117" s="37"/>
      <c r="W1117" s="38"/>
    </row>
    <row r="1118" spans="1:23">
      <c r="A1118" s="37"/>
      <c r="B1118" s="37"/>
      <c r="C1118" s="38"/>
      <c r="D1118" s="38"/>
      <c r="E1118" s="39"/>
      <c r="F1118" s="11"/>
      <c r="G1118" s="40"/>
      <c r="H1118" s="40"/>
      <c r="I1118" s="40"/>
      <c r="J1118" s="5"/>
      <c r="K1118" s="37"/>
      <c r="L1118" s="37"/>
      <c r="M1118" s="38"/>
      <c r="N1118" s="38"/>
      <c r="O1118" s="39"/>
      <c r="P1118" s="11"/>
      <c r="Q1118" s="40"/>
      <c r="R1118" s="40"/>
      <c r="S1118" s="40"/>
      <c r="T1118" s="5"/>
      <c r="U1118" s="37"/>
      <c r="V1118" s="37"/>
      <c r="W1118" s="38"/>
    </row>
    <row r="1119" spans="1:23">
      <c r="A1119" s="37"/>
      <c r="B1119" s="37"/>
      <c r="C1119" s="38"/>
      <c r="D1119" s="38"/>
      <c r="E1119" s="39"/>
      <c r="F1119" s="11"/>
      <c r="G1119" s="40"/>
      <c r="H1119" s="40"/>
      <c r="I1119" s="40"/>
      <c r="J1119" s="5"/>
      <c r="K1119" s="37"/>
      <c r="L1119" s="37"/>
      <c r="M1119" s="38"/>
      <c r="N1119" s="38"/>
      <c r="O1119" s="39"/>
      <c r="P1119" s="11"/>
      <c r="Q1119" s="40"/>
      <c r="R1119" s="40"/>
      <c r="S1119" s="40"/>
      <c r="T1119" s="5"/>
      <c r="U1119" s="37"/>
      <c r="V1119" s="37"/>
      <c r="W1119" s="38"/>
    </row>
    <row r="1120" spans="1:23">
      <c r="A1120" s="37"/>
      <c r="B1120" s="37"/>
      <c r="C1120" s="38"/>
      <c r="D1120" s="38"/>
      <c r="E1120" s="39"/>
      <c r="F1120" s="11"/>
      <c r="G1120" s="40"/>
      <c r="H1120" s="40"/>
      <c r="I1120" s="40"/>
      <c r="J1120" s="5"/>
      <c r="K1120" s="37"/>
      <c r="L1120" s="37"/>
      <c r="M1120" s="38"/>
      <c r="N1120" s="38"/>
      <c r="O1120" s="39"/>
      <c r="P1120" s="11"/>
      <c r="Q1120" s="40"/>
      <c r="R1120" s="40"/>
      <c r="S1120" s="40"/>
      <c r="T1120" s="5"/>
      <c r="U1120" s="37"/>
      <c r="V1120" s="37"/>
      <c r="W1120" s="38"/>
    </row>
    <row r="1121" spans="1:23">
      <c r="A1121" s="37"/>
      <c r="B1121" s="37"/>
      <c r="C1121" s="38"/>
      <c r="D1121" s="38"/>
      <c r="E1121" s="39"/>
      <c r="F1121" s="11"/>
      <c r="G1121" s="40"/>
      <c r="H1121" s="40"/>
      <c r="I1121" s="40"/>
      <c r="J1121" s="5"/>
      <c r="K1121" s="37"/>
      <c r="L1121" s="37"/>
      <c r="M1121" s="38"/>
      <c r="N1121" s="38"/>
      <c r="O1121" s="39"/>
      <c r="P1121" s="11"/>
      <c r="Q1121" s="40"/>
      <c r="R1121" s="40"/>
      <c r="S1121" s="40"/>
      <c r="T1121" s="5"/>
      <c r="U1121" s="37"/>
      <c r="V1121" s="37"/>
      <c r="W1121" s="38"/>
    </row>
    <row r="1122" spans="1:23">
      <c r="A1122" s="37"/>
      <c r="B1122" s="37"/>
      <c r="C1122" s="38"/>
      <c r="D1122" s="38"/>
      <c r="E1122" s="39"/>
      <c r="F1122" s="11"/>
      <c r="G1122" s="40"/>
      <c r="H1122" s="40"/>
      <c r="I1122" s="40"/>
      <c r="J1122" s="5"/>
      <c r="K1122" s="37"/>
      <c r="L1122" s="37"/>
      <c r="M1122" s="38"/>
      <c r="N1122" s="38"/>
      <c r="O1122" s="39"/>
      <c r="P1122" s="11"/>
      <c r="Q1122" s="40"/>
      <c r="R1122" s="40"/>
      <c r="S1122" s="40"/>
      <c r="T1122" s="5"/>
      <c r="U1122" s="37"/>
      <c r="V1122" s="37"/>
      <c r="W1122" s="38"/>
    </row>
    <row r="1123" spans="1:23">
      <c r="A1123" s="37"/>
      <c r="B1123" s="37"/>
      <c r="C1123" s="38"/>
      <c r="D1123" s="38"/>
      <c r="E1123" s="39"/>
      <c r="F1123" s="11"/>
      <c r="G1123" s="40"/>
      <c r="H1123" s="40"/>
      <c r="I1123" s="40"/>
      <c r="J1123" s="5"/>
      <c r="K1123" s="37"/>
      <c r="L1123" s="37"/>
      <c r="M1123" s="38"/>
      <c r="N1123" s="38"/>
      <c r="O1123" s="39"/>
      <c r="P1123" s="11"/>
      <c r="Q1123" s="40"/>
      <c r="R1123" s="40"/>
      <c r="S1123" s="40"/>
      <c r="T1123" s="5"/>
      <c r="U1123" s="37"/>
      <c r="V1123" s="37"/>
      <c r="W1123" s="38"/>
    </row>
    <row r="1124" spans="1:23">
      <c r="A1124" s="37"/>
      <c r="B1124" s="37"/>
      <c r="C1124" s="38"/>
      <c r="D1124" s="38"/>
      <c r="E1124" s="39"/>
      <c r="F1124" s="11"/>
      <c r="G1124" s="40"/>
      <c r="H1124" s="40"/>
      <c r="I1124" s="40"/>
      <c r="J1124" s="5"/>
      <c r="K1124" s="37"/>
      <c r="L1124" s="37"/>
      <c r="M1124" s="38"/>
      <c r="N1124" s="38"/>
      <c r="O1124" s="39"/>
      <c r="P1124" s="11"/>
      <c r="Q1124" s="40"/>
      <c r="R1124" s="40"/>
      <c r="S1124" s="40"/>
      <c r="T1124" s="5"/>
      <c r="U1124" s="37"/>
      <c r="V1124" s="37"/>
      <c r="W1124" s="38"/>
    </row>
    <row r="1125" spans="1:23">
      <c r="A1125" s="37"/>
      <c r="B1125" s="37"/>
      <c r="C1125" s="38"/>
      <c r="D1125" s="38"/>
      <c r="E1125" s="39"/>
      <c r="F1125" s="11"/>
      <c r="G1125" s="40"/>
      <c r="H1125" s="40"/>
      <c r="I1125" s="40"/>
      <c r="J1125" s="5"/>
      <c r="K1125" s="37"/>
      <c r="L1125" s="37"/>
      <c r="M1125" s="38"/>
      <c r="N1125" s="38"/>
      <c r="O1125" s="39"/>
      <c r="P1125" s="11"/>
      <c r="Q1125" s="40"/>
      <c r="R1125" s="40"/>
      <c r="S1125" s="40"/>
      <c r="T1125" s="5"/>
      <c r="U1125" s="37"/>
      <c r="V1125" s="37"/>
      <c r="W1125" s="38"/>
    </row>
    <row r="1126" spans="1:23">
      <c r="A1126" s="37"/>
      <c r="B1126" s="37"/>
      <c r="C1126" s="38"/>
      <c r="D1126" s="38"/>
      <c r="E1126" s="39"/>
      <c r="F1126" s="11"/>
      <c r="G1126" s="40"/>
      <c r="H1126" s="40"/>
      <c r="I1126" s="40"/>
      <c r="J1126" s="5"/>
      <c r="K1126" s="37"/>
      <c r="L1126" s="37"/>
      <c r="M1126" s="38"/>
      <c r="N1126" s="38"/>
      <c r="O1126" s="39"/>
      <c r="P1126" s="11"/>
      <c r="Q1126" s="40"/>
      <c r="R1126" s="40"/>
      <c r="S1126" s="40"/>
      <c r="T1126" s="5"/>
      <c r="U1126" s="37"/>
      <c r="V1126" s="37"/>
      <c r="W1126" s="38"/>
    </row>
    <row r="1127" spans="1:23">
      <c r="A1127" s="37"/>
      <c r="B1127" s="37"/>
      <c r="C1127" s="38"/>
      <c r="D1127" s="38"/>
      <c r="E1127" s="39"/>
      <c r="F1127" s="11"/>
      <c r="G1127" s="40"/>
      <c r="H1127" s="40"/>
      <c r="I1127" s="40"/>
      <c r="J1127" s="5"/>
      <c r="K1127" s="37"/>
      <c r="L1127" s="37"/>
      <c r="M1127" s="38"/>
      <c r="N1127" s="38"/>
      <c r="O1127" s="39"/>
      <c r="P1127" s="11"/>
      <c r="Q1127" s="40"/>
      <c r="R1127" s="40"/>
      <c r="S1127" s="40"/>
      <c r="T1127" s="5"/>
      <c r="U1127" s="37"/>
      <c r="V1127" s="37"/>
      <c r="W1127" s="38"/>
    </row>
    <row r="1128" spans="1:23">
      <c r="A1128" s="37"/>
      <c r="B1128" s="37"/>
      <c r="C1128" s="38"/>
      <c r="D1128" s="38"/>
      <c r="E1128" s="39"/>
      <c r="F1128" s="11"/>
      <c r="G1128" s="40"/>
      <c r="H1128" s="40"/>
      <c r="I1128" s="40"/>
      <c r="J1128" s="5"/>
      <c r="K1128" s="37"/>
      <c r="L1128" s="37"/>
      <c r="M1128" s="38"/>
      <c r="N1128" s="38"/>
      <c r="O1128" s="39"/>
      <c r="P1128" s="11"/>
      <c r="Q1128" s="40"/>
      <c r="R1128" s="40"/>
      <c r="S1128" s="40"/>
      <c r="T1128" s="5"/>
      <c r="U1128" s="37"/>
      <c r="V1128" s="37"/>
      <c r="W1128" s="38"/>
    </row>
    <row r="1129" spans="1:23">
      <c r="A1129" s="37"/>
      <c r="B1129" s="37"/>
      <c r="C1129" s="38"/>
      <c r="D1129" s="38"/>
      <c r="E1129" s="39"/>
      <c r="F1129" s="11"/>
      <c r="G1129" s="40"/>
      <c r="H1129" s="40"/>
      <c r="I1129" s="40"/>
      <c r="J1129" s="5"/>
      <c r="K1129" s="37"/>
      <c r="L1129" s="37"/>
      <c r="M1129" s="38"/>
      <c r="N1129" s="38"/>
      <c r="O1129" s="39"/>
      <c r="P1129" s="11"/>
      <c r="Q1129" s="40"/>
      <c r="R1129" s="40"/>
      <c r="S1129" s="40"/>
      <c r="T1129" s="5"/>
      <c r="U1129" s="37"/>
      <c r="V1129" s="37"/>
      <c r="W1129" s="38"/>
    </row>
    <row r="1130" spans="1:23">
      <c r="A1130" s="37"/>
      <c r="B1130" s="37"/>
      <c r="C1130" s="38"/>
      <c r="D1130" s="38"/>
      <c r="E1130" s="39"/>
      <c r="F1130" s="11"/>
      <c r="G1130" s="40"/>
      <c r="H1130" s="40"/>
      <c r="I1130" s="40"/>
      <c r="J1130" s="5"/>
      <c r="K1130" s="37"/>
      <c r="L1130" s="37"/>
      <c r="M1130" s="38"/>
      <c r="N1130" s="38"/>
      <c r="O1130" s="39"/>
      <c r="P1130" s="11"/>
      <c r="Q1130" s="40"/>
      <c r="R1130" s="40"/>
      <c r="S1130" s="40"/>
      <c r="T1130" s="5"/>
      <c r="U1130" s="37"/>
      <c r="V1130" s="37"/>
      <c r="W1130" s="38"/>
    </row>
    <row r="1131" spans="1:23">
      <c r="A1131" s="37"/>
      <c r="B1131" s="37"/>
      <c r="C1131" s="38"/>
      <c r="D1131" s="38"/>
      <c r="E1131" s="39"/>
      <c r="F1131" s="11"/>
      <c r="G1131" s="40"/>
      <c r="H1131" s="40"/>
      <c r="I1131" s="40"/>
      <c r="J1131" s="5"/>
      <c r="K1131" s="37"/>
      <c r="L1131" s="37"/>
      <c r="M1131" s="38"/>
      <c r="N1131" s="38"/>
      <c r="O1131" s="39"/>
      <c r="P1131" s="11"/>
      <c r="Q1131" s="40"/>
      <c r="R1131" s="40"/>
      <c r="S1131" s="40"/>
      <c r="T1131" s="5"/>
      <c r="U1131" s="37"/>
      <c r="V1131" s="37"/>
      <c r="W1131" s="38"/>
    </row>
    <row r="1132" spans="1:23">
      <c r="A1132" s="37"/>
      <c r="B1132" s="37"/>
      <c r="C1132" s="38"/>
      <c r="D1132" s="38"/>
      <c r="E1132" s="39"/>
      <c r="F1132" s="11"/>
      <c r="G1132" s="40"/>
      <c r="H1132" s="40"/>
      <c r="I1132" s="40"/>
      <c r="J1132" s="5"/>
      <c r="K1132" s="37"/>
      <c r="L1132" s="37"/>
      <c r="M1132" s="38"/>
      <c r="N1132" s="38"/>
      <c r="O1132" s="39"/>
      <c r="P1132" s="11"/>
      <c r="Q1132" s="40"/>
      <c r="R1132" s="40"/>
      <c r="S1132" s="40"/>
      <c r="T1132" s="5"/>
      <c r="U1132" s="37"/>
      <c r="V1132" s="37"/>
      <c r="W1132" s="38"/>
    </row>
    <row r="1133" spans="1:23">
      <c r="A1133" s="37"/>
      <c r="B1133" s="37"/>
      <c r="C1133" s="38"/>
      <c r="D1133" s="38"/>
      <c r="E1133" s="39"/>
      <c r="F1133" s="11"/>
      <c r="G1133" s="40"/>
      <c r="H1133" s="40"/>
      <c r="I1133" s="40"/>
      <c r="J1133" s="5"/>
      <c r="K1133" s="37"/>
      <c r="L1133" s="37"/>
      <c r="M1133" s="38"/>
      <c r="N1133" s="38"/>
      <c r="O1133" s="39"/>
      <c r="P1133" s="11"/>
      <c r="Q1133" s="40"/>
      <c r="R1133" s="40"/>
      <c r="S1133" s="40"/>
      <c r="T1133" s="5"/>
      <c r="U1133" s="37"/>
      <c r="V1133" s="37"/>
      <c r="W1133" s="38"/>
    </row>
    <row r="1134" spans="1:23">
      <c r="A1134" s="37"/>
      <c r="B1134" s="37"/>
      <c r="C1134" s="38"/>
      <c r="D1134" s="38"/>
      <c r="E1134" s="39"/>
      <c r="F1134" s="11"/>
      <c r="G1134" s="40"/>
      <c r="H1134" s="40"/>
      <c r="I1134" s="40"/>
      <c r="J1134" s="5"/>
      <c r="K1134" s="37"/>
      <c r="L1134" s="37"/>
      <c r="M1134" s="38"/>
      <c r="N1134" s="38"/>
      <c r="O1134" s="39"/>
      <c r="P1134" s="11"/>
      <c r="Q1134" s="40"/>
      <c r="R1134" s="40"/>
      <c r="S1134" s="40"/>
      <c r="T1134" s="5"/>
      <c r="U1134" s="37"/>
      <c r="V1134" s="37"/>
      <c r="W1134" s="38"/>
    </row>
    <row r="1135" spans="1:23">
      <c r="A1135" s="37"/>
      <c r="B1135" s="37"/>
      <c r="C1135" s="38"/>
      <c r="D1135" s="38"/>
      <c r="E1135" s="39"/>
      <c r="F1135" s="11"/>
      <c r="G1135" s="40"/>
      <c r="H1135" s="40"/>
      <c r="I1135" s="40"/>
      <c r="J1135" s="5"/>
      <c r="K1135" s="37"/>
      <c r="L1135" s="37"/>
      <c r="M1135" s="38"/>
      <c r="N1135" s="38"/>
      <c r="O1135" s="39"/>
      <c r="P1135" s="11"/>
      <c r="Q1135" s="40"/>
      <c r="R1135" s="40"/>
      <c r="S1135" s="40"/>
      <c r="T1135" s="5"/>
      <c r="U1135" s="37"/>
      <c r="V1135" s="37"/>
      <c r="W1135" s="38"/>
    </row>
    <row r="1136" spans="1:23">
      <c r="A1136" s="37"/>
      <c r="B1136" s="37"/>
      <c r="C1136" s="38"/>
      <c r="D1136" s="38"/>
      <c r="E1136" s="39"/>
      <c r="F1136" s="11"/>
      <c r="G1136" s="40"/>
      <c r="H1136" s="40"/>
      <c r="I1136" s="40"/>
      <c r="J1136" s="5"/>
      <c r="K1136" s="37"/>
      <c r="L1136" s="37"/>
      <c r="M1136" s="38"/>
      <c r="N1136" s="38"/>
      <c r="O1136" s="39"/>
      <c r="P1136" s="11"/>
      <c r="Q1136" s="40"/>
      <c r="R1136" s="40"/>
      <c r="S1136" s="40"/>
      <c r="T1136" s="5"/>
      <c r="U1136" s="37"/>
      <c r="V1136" s="37"/>
      <c r="W1136" s="38"/>
    </row>
    <row r="1137" spans="1:23">
      <c r="A1137" s="37"/>
      <c r="B1137" s="37"/>
      <c r="C1137" s="38"/>
      <c r="D1137" s="38"/>
      <c r="E1137" s="39"/>
      <c r="F1137" s="11"/>
      <c r="G1137" s="40"/>
      <c r="H1137" s="40"/>
      <c r="I1137" s="40"/>
      <c r="J1137" s="5"/>
      <c r="K1137" s="37"/>
      <c r="L1137" s="37"/>
      <c r="M1137" s="38"/>
      <c r="N1137" s="38"/>
      <c r="O1137" s="39"/>
      <c r="P1137" s="11"/>
      <c r="Q1137" s="40"/>
      <c r="R1137" s="40"/>
      <c r="S1137" s="40"/>
      <c r="T1137" s="5"/>
      <c r="U1137" s="37"/>
      <c r="V1137" s="37"/>
      <c r="W1137" s="38"/>
    </row>
    <row r="1138" spans="1:23">
      <c r="A1138" s="37"/>
      <c r="B1138" s="37"/>
      <c r="C1138" s="38"/>
      <c r="D1138" s="38"/>
      <c r="E1138" s="39"/>
      <c r="F1138" s="11"/>
      <c r="G1138" s="40"/>
      <c r="H1138" s="40"/>
      <c r="I1138" s="40"/>
      <c r="J1138" s="5"/>
      <c r="K1138" s="37"/>
      <c r="L1138" s="37"/>
      <c r="M1138" s="38"/>
      <c r="N1138" s="38"/>
      <c r="O1138" s="39"/>
      <c r="P1138" s="11"/>
      <c r="Q1138" s="40"/>
      <c r="R1138" s="40"/>
      <c r="S1138" s="40"/>
      <c r="T1138" s="5"/>
      <c r="U1138" s="37"/>
      <c r="V1138" s="37"/>
      <c r="W1138" s="38"/>
    </row>
    <row r="1139" spans="1:23">
      <c r="A1139" s="37"/>
      <c r="B1139" s="37"/>
      <c r="C1139" s="38"/>
      <c r="D1139" s="38"/>
      <c r="E1139" s="39"/>
      <c r="F1139" s="11"/>
      <c r="G1139" s="40"/>
      <c r="H1139" s="40"/>
      <c r="I1139" s="40"/>
      <c r="J1139" s="5"/>
      <c r="K1139" s="37"/>
      <c r="L1139" s="37"/>
      <c r="M1139" s="38"/>
      <c r="N1139" s="38"/>
      <c r="O1139" s="39"/>
      <c r="P1139" s="11"/>
      <c r="Q1139" s="40"/>
      <c r="R1139" s="40"/>
      <c r="S1139" s="40"/>
      <c r="T1139" s="5"/>
      <c r="U1139" s="37"/>
      <c r="V1139" s="37"/>
      <c r="W1139" s="38"/>
    </row>
    <row r="1140" spans="1:23">
      <c r="A1140" s="37"/>
      <c r="B1140" s="37"/>
      <c r="C1140" s="38"/>
      <c r="D1140" s="38"/>
      <c r="E1140" s="39"/>
      <c r="F1140" s="11"/>
      <c r="G1140" s="40"/>
      <c r="H1140" s="40"/>
      <c r="I1140" s="40"/>
      <c r="J1140" s="5"/>
      <c r="K1140" s="37"/>
      <c r="L1140" s="37"/>
      <c r="M1140" s="38"/>
      <c r="N1140" s="38"/>
      <c r="O1140" s="39"/>
      <c r="P1140" s="11"/>
      <c r="Q1140" s="40"/>
      <c r="R1140" s="40"/>
      <c r="S1140" s="40"/>
      <c r="T1140" s="5"/>
      <c r="U1140" s="37"/>
      <c r="V1140" s="37"/>
      <c r="W1140" s="38"/>
    </row>
    <row r="1141" spans="1:23">
      <c r="A1141" s="37"/>
      <c r="B1141" s="37"/>
      <c r="C1141" s="38"/>
      <c r="D1141" s="38"/>
      <c r="E1141" s="39"/>
      <c r="F1141" s="11"/>
      <c r="G1141" s="40"/>
      <c r="H1141" s="40"/>
      <c r="I1141" s="40"/>
      <c r="J1141" s="5"/>
      <c r="K1141" s="37"/>
      <c r="L1141" s="37"/>
      <c r="M1141" s="38"/>
      <c r="N1141" s="38"/>
      <c r="O1141" s="39"/>
      <c r="P1141" s="11"/>
      <c r="Q1141" s="40"/>
      <c r="R1141" s="40"/>
      <c r="S1141" s="40"/>
      <c r="T1141" s="5"/>
      <c r="U1141" s="37"/>
      <c r="V1141" s="37"/>
      <c r="W1141" s="38"/>
    </row>
    <row r="1142" spans="1:23">
      <c r="A1142" s="37"/>
      <c r="B1142" s="37"/>
      <c r="C1142" s="38"/>
      <c r="D1142" s="38"/>
      <c r="E1142" s="39"/>
      <c r="F1142" s="11"/>
      <c r="G1142" s="40"/>
      <c r="H1142" s="40"/>
      <c r="I1142" s="40"/>
      <c r="J1142" s="5"/>
      <c r="K1142" s="37"/>
      <c r="L1142" s="37"/>
      <c r="M1142" s="38"/>
      <c r="N1142" s="38"/>
      <c r="O1142" s="39"/>
      <c r="P1142" s="11"/>
      <c r="Q1142" s="40"/>
      <c r="R1142" s="40"/>
      <c r="S1142" s="40"/>
      <c r="T1142" s="5"/>
      <c r="U1142" s="37"/>
      <c r="V1142" s="37"/>
      <c r="W1142" s="38"/>
    </row>
    <row r="1143" spans="1:23">
      <c r="A1143" s="37"/>
      <c r="B1143" s="37"/>
      <c r="C1143" s="38"/>
      <c r="D1143" s="38"/>
      <c r="E1143" s="39"/>
      <c r="F1143" s="11"/>
      <c r="G1143" s="40"/>
      <c r="H1143" s="40"/>
      <c r="I1143" s="40"/>
      <c r="J1143" s="5"/>
      <c r="K1143" s="37"/>
      <c r="L1143" s="37"/>
      <c r="M1143" s="38"/>
      <c r="N1143" s="38"/>
      <c r="O1143" s="39"/>
      <c r="P1143" s="11"/>
      <c r="Q1143" s="40"/>
      <c r="R1143" s="40"/>
      <c r="S1143" s="40"/>
      <c r="T1143" s="5"/>
      <c r="U1143" s="37"/>
      <c r="V1143" s="37"/>
      <c r="W1143" s="38"/>
    </row>
    <row r="1144" spans="1:23">
      <c r="A1144" s="37"/>
      <c r="B1144" s="37"/>
      <c r="C1144" s="38"/>
      <c r="D1144" s="38"/>
      <c r="E1144" s="39"/>
      <c r="F1144" s="11"/>
      <c r="G1144" s="40"/>
      <c r="H1144" s="40"/>
      <c r="I1144" s="40"/>
      <c r="J1144" s="5"/>
      <c r="K1144" s="37"/>
      <c r="L1144" s="37"/>
      <c r="M1144" s="38"/>
      <c r="N1144" s="38"/>
      <c r="O1144" s="39"/>
      <c r="P1144" s="11"/>
      <c r="Q1144" s="40"/>
      <c r="R1144" s="40"/>
      <c r="S1144" s="40"/>
      <c r="T1144" s="5"/>
      <c r="U1144" s="37"/>
      <c r="V1144" s="37"/>
      <c r="W1144" s="38"/>
    </row>
    <row r="1145" spans="1:23">
      <c r="A1145" s="37"/>
      <c r="B1145" s="37"/>
      <c r="C1145" s="38"/>
      <c r="D1145" s="38"/>
      <c r="E1145" s="39"/>
      <c r="F1145" s="11"/>
      <c r="G1145" s="40"/>
      <c r="H1145" s="40"/>
      <c r="I1145" s="40"/>
      <c r="J1145" s="5"/>
      <c r="K1145" s="37"/>
      <c r="L1145" s="37"/>
      <c r="M1145" s="38"/>
      <c r="N1145" s="38"/>
      <c r="O1145" s="39"/>
      <c r="P1145" s="11"/>
      <c r="Q1145" s="40"/>
      <c r="R1145" s="40"/>
      <c r="S1145" s="40"/>
      <c r="T1145" s="5"/>
      <c r="U1145" s="37"/>
      <c r="V1145" s="37"/>
      <c r="W1145" s="38"/>
    </row>
    <row r="1146" spans="1:23">
      <c r="A1146" s="37"/>
      <c r="B1146" s="37"/>
      <c r="C1146" s="38"/>
      <c r="D1146" s="38"/>
      <c r="E1146" s="39"/>
      <c r="F1146" s="11"/>
      <c r="G1146" s="40"/>
      <c r="H1146" s="40"/>
      <c r="I1146" s="40"/>
      <c r="J1146" s="5"/>
      <c r="K1146" s="37"/>
      <c r="L1146" s="37"/>
      <c r="M1146" s="38"/>
      <c r="N1146" s="38"/>
      <c r="O1146" s="39"/>
      <c r="P1146" s="11"/>
      <c r="Q1146" s="40"/>
      <c r="R1146" s="40"/>
      <c r="S1146" s="40"/>
      <c r="T1146" s="5"/>
      <c r="U1146" s="37"/>
      <c r="V1146" s="37"/>
      <c r="W1146" s="38"/>
    </row>
    <row r="1147" spans="1:23">
      <c r="A1147" s="37"/>
      <c r="B1147" s="37"/>
      <c r="C1147" s="38"/>
      <c r="D1147" s="38"/>
      <c r="E1147" s="39"/>
      <c r="F1147" s="11"/>
      <c r="G1147" s="40"/>
      <c r="H1147" s="40"/>
      <c r="I1147" s="40"/>
      <c r="J1147" s="5"/>
      <c r="K1147" s="37"/>
      <c r="L1147" s="37"/>
      <c r="M1147" s="38"/>
      <c r="N1147" s="38"/>
      <c r="O1147" s="39"/>
      <c r="P1147" s="11"/>
      <c r="Q1147" s="40"/>
      <c r="R1147" s="40"/>
      <c r="S1147" s="40"/>
      <c r="T1147" s="5"/>
      <c r="U1147" s="37"/>
      <c r="V1147" s="37"/>
      <c r="W1147" s="38"/>
    </row>
    <row r="1148" spans="1:23">
      <c r="A1148" s="37"/>
      <c r="B1148" s="37"/>
      <c r="C1148" s="38"/>
      <c r="D1148" s="38"/>
      <c r="E1148" s="39"/>
      <c r="F1148" s="11"/>
      <c r="G1148" s="40"/>
      <c r="H1148" s="40"/>
      <c r="I1148" s="40"/>
      <c r="J1148" s="5"/>
      <c r="K1148" s="37"/>
      <c r="L1148" s="37"/>
      <c r="M1148" s="38"/>
      <c r="N1148" s="38"/>
      <c r="O1148" s="39"/>
      <c r="P1148" s="11"/>
      <c r="Q1148" s="40"/>
      <c r="R1148" s="40"/>
      <c r="S1148" s="40"/>
      <c r="T1148" s="5"/>
      <c r="U1148" s="37"/>
      <c r="V1148" s="37"/>
      <c r="W1148" s="38"/>
    </row>
    <row r="1149" spans="1:23">
      <c r="A1149" s="37"/>
      <c r="B1149" s="37"/>
      <c r="C1149" s="38"/>
      <c r="D1149" s="38"/>
      <c r="E1149" s="39"/>
      <c r="F1149" s="11"/>
      <c r="G1149" s="40"/>
      <c r="H1149" s="40"/>
      <c r="I1149" s="40"/>
      <c r="J1149" s="5"/>
      <c r="K1149" s="37"/>
      <c r="L1149" s="37"/>
      <c r="M1149" s="38"/>
      <c r="N1149" s="38"/>
      <c r="O1149" s="39"/>
      <c r="P1149" s="11"/>
      <c r="Q1149" s="40"/>
      <c r="R1149" s="40"/>
      <c r="S1149" s="40"/>
      <c r="T1149" s="5"/>
      <c r="U1149" s="37"/>
      <c r="V1149" s="37"/>
      <c r="W1149" s="38"/>
    </row>
    <row r="1150" spans="1:23">
      <c r="A1150" s="37"/>
      <c r="B1150" s="37"/>
      <c r="C1150" s="38"/>
      <c r="D1150" s="38"/>
      <c r="E1150" s="39"/>
      <c r="F1150" s="11"/>
      <c r="G1150" s="40"/>
      <c r="H1150" s="40"/>
      <c r="I1150" s="40"/>
      <c r="J1150" s="5"/>
      <c r="K1150" s="37"/>
      <c r="L1150" s="37"/>
      <c r="M1150" s="38"/>
      <c r="N1150" s="38"/>
      <c r="O1150" s="39"/>
      <c r="P1150" s="11"/>
      <c r="Q1150" s="40"/>
      <c r="R1150" s="40"/>
      <c r="S1150" s="40"/>
      <c r="T1150" s="5"/>
      <c r="U1150" s="37"/>
      <c r="V1150" s="37"/>
      <c r="W1150" s="38"/>
    </row>
    <row r="1151" spans="1:23">
      <c r="A1151" s="37"/>
      <c r="B1151" s="37"/>
      <c r="C1151" s="38"/>
      <c r="D1151" s="38"/>
      <c r="E1151" s="39"/>
      <c r="F1151" s="11"/>
      <c r="G1151" s="40"/>
      <c r="H1151" s="40"/>
      <c r="I1151" s="40"/>
      <c r="J1151" s="5"/>
      <c r="K1151" s="37"/>
      <c r="L1151" s="37"/>
      <c r="M1151" s="38"/>
      <c r="N1151" s="38"/>
      <c r="O1151" s="39"/>
      <c r="P1151" s="11"/>
      <c r="Q1151" s="40"/>
      <c r="R1151" s="40"/>
      <c r="S1151" s="40"/>
      <c r="T1151" s="5"/>
      <c r="U1151" s="37"/>
      <c r="V1151" s="37"/>
      <c r="W1151" s="38"/>
    </row>
    <row r="1152" spans="1:23">
      <c r="A1152" s="37"/>
      <c r="B1152" s="37"/>
      <c r="C1152" s="38"/>
      <c r="D1152" s="38"/>
      <c r="E1152" s="39"/>
      <c r="F1152" s="11"/>
      <c r="G1152" s="40"/>
      <c r="H1152" s="40"/>
      <c r="I1152" s="40"/>
      <c r="J1152" s="5"/>
      <c r="K1152" s="37"/>
      <c r="L1152" s="37"/>
      <c r="M1152" s="38"/>
      <c r="N1152" s="38"/>
      <c r="O1152" s="39"/>
      <c r="P1152" s="11"/>
      <c r="Q1152" s="40"/>
      <c r="R1152" s="40"/>
      <c r="S1152" s="40"/>
      <c r="T1152" s="5"/>
      <c r="U1152" s="37"/>
      <c r="V1152" s="37"/>
      <c r="W1152" s="38"/>
    </row>
    <row r="1153" spans="1:23">
      <c r="A1153" s="37"/>
      <c r="B1153" s="37"/>
      <c r="C1153" s="38"/>
      <c r="D1153" s="38"/>
      <c r="E1153" s="39"/>
      <c r="F1153" s="11"/>
      <c r="G1153" s="40"/>
      <c r="H1153" s="40"/>
      <c r="I1153" s="40"/>
      <c r="J1153" s="5"/>
      <c r="K1153" s="37"/>
      <c r="L1153" s="37"/>
      <c r="M1153" s="38"/>
      <c r="N1153" s="38"/>
      <c r="O1153" s="39"/>
      <c r="P1153" s="11"/>
      <c r="Q1153" s="40"/>
      <c r="R1153" s="40"/>
      <c r="S1153" s="40"/>
      <c r="T1153" s="5"/>
      <c r="U1153" s="37"/>
      <c r="V1153" s="37"/>
      <c r="W1153" s="38"/>
    </row>
    <row r="1154" spans="1:23">
      <c r="A1154" s="37"/>
      <c r="B1154" s="37"/>
      <c r="C1154" s="38"/>
      <c r="D1154" s="38"/>
      <c r="E1154" s="39"/>
      <c r="F1154" s="11"/>
      <c r="G1154" s="40"/>
      <c r="H1154" s="40"/>
      <c r="I1154" s="40"/>
      <c r="J1154" s="5"/>
      <c r="K1154" s="37"/>
      <c r="L1154" s="37"/>
      <c r="M1154" s="38"/>
      <c r="N1154" s="38"/>
      <c r="O1154" s="39"/>
      <c r="P1154" s="11"/>
      <c r="Q1154" s="40"/>
      <c r="R1154" s="40"/>
      <c r="S1154" s="40"/>
      <c r="T1154" s="5"/>
      <c r="U1154" s="37"/>
      <c r="V1154" s="37"/>
      <c r="W1154" s="38"/>
    </row>
    <row r="1155" spans="1:23">
      <c r="A1155" s="37"/>
      <c r="B1155" s="37"/>
      <c r="C1155" s="38"/>
      <c r="D1155" s="38"/>
      <c r="E1155" s="39"/>
      <c r="F1155" s="11"/>
      <c r="G1155" s="40"/>
      <c r="H1155" s="40"/>
      <c r="I1155" s="40"/>
      <c r="J1155" s="5"/>
      <c r="K1155" s="37"/>
      <c r="L1155" s="37"/>
      <c r="M1155" s="38"/>
      <c r="N1155" s="38"/>
      <c r="O1155" s="39"/>
      <c r="P1155" s="11"/>
      <c r="Q1155" s="40"/>
      <c r="R1155" s="40"/>
      <c r="S1155" s="40"/>
      <c r="T1155" s="5"/>
      <c r="U1155" s="37"/>
      <c r="V1155" s="37"/>
      <c r="W1155" s="38"/>
    </row>
    <row r="1156" spans="1:23">
      <c r="A1156" s="37"/>
      <c r="B1156" s="37"/>
      <c r="C1156" s="38"/>
      <c r="D1156" s="38"/>
      <c r="E1156" s="39"/>
      <c r="F1156" s="11"/>
      <c r="G1156" s="40"/>
      <c r="H1156" s="40"/>
      <c r="I1156" s="40"/>
      <c r="J1156" s="5"/>
      <c r="K1156" s="37"/>
      <c r="L1156" s="37"/>
      <c r="M1156" s="38"/>
      <c r="N1156" s="38"/>
      <c r="O1156" s="39"/>
      <c r="P1156" s="11"/>
      <c r="Q1156" s="40"/>
      <c r="R1156" s="40"/>
      <c r="S1156" s="40"/>
      <c r="T1156" s="5"/>
      <c r="U1156" s="37"/>
      <c r="V1156" s="37"/>
      <c r="W1156" s="38"/>
    </row>
    <row r="1157" spans="1:23">
      <c r="A1157" s="37"/>
      <c r="B1157" s="37"/>
      <c r="C1157" s="38"/>
      <c r="D1157" s="38"/>
      <c r="E1157" s="39"/>
      <c r="F1157" s="11"/>
      <c r="G1157" s="40"/>
      <c r="H1157" s="40"/>
      <c r="I1157" s="40"/>
      <c r="J1157" s="5"/>
      <c r="K1157" s="37"/>
      <c r="L1157" s="37"/>
      <c r="M1157" s="38"/>
      <c r="N1157" s="38"/>
      <c r="O1157" s="39"/>
      <c r="P1157" s="11"/>
      <c r="Q1157" s="40"/>
      <c r="R1157" s="40"/>
      <c r="S1157" s="40"/>
      <c r="T1157" s="5"/>
      <c r="U1157" s="37"/>
      <c r="V1157" s="37"/>
      <c r="W1157" s="38"/>
    </row>
    <row r="1158" spans="1:23">
      <c r="A1158" s="37"/>
      <c r="B1158" s="37"/>
      <c r="C1158" s="38"/>
      <c r="D1158" s="38"/>
      <c r="E1158" s="39"/>
      <c r="F1158" s="11"/>
      <c r="G1158" s="40"/>
      <c r="H1158" s="40"/>
      <c r="I1158" s="40"/>
      <c r="J1158" s="5"/>
      <c r="K1158" s="37"/>
      <c r="L1158" s="37"/>
      <c r="M1158" s="38"/>
      <c r="N1158" s="38"/>
      <c r="O1158" s="39"/>
      <c r="P1158" s="11"/>
      <c r="Q1158" s="40"/>
      <c r="R1158" s="40"/>
      <c r="S1158" s="40"/>
      <c r="T1158" s="5"/>
      <c r="U1158" s="37"/>
      <c r="V1158" s="37"/>
      <c r="W1158" s="38"/>
    </row>
    <row r="1159" spans="1:23">
      <c r="A1159" s="37"/>
      <c r="B1159" s="37"/>
      <c r="C1159" s="38"/>
      <c r="D1159" s="38"/>
      <c r="E1159" s="39"/>
      <c r="F1159" s="11"/>
      <c r="G1159" s="40"/>
      <c r="H1159" s="40"/>
      <c r="I1159" s="40"/>
      <c r="J1159" s="5"/>
      <c r="K1159" s="37"/>
      <c r="L1159" s="37"/>
      <c r="M1159" s="38"/>
      <c r="N1159" s="38"/>
      <c r="O1159" s="39"/>
      <c r="P1159" s="11"/>
      <c r="Q1159" s="40"/>
      <c r="R1159" s="40"/>
      <c r="S1159" s="40"/>
      <c r="T1159" s="5"/>
      <c r="U1159" s="37"/>
      <c r="V1159" s="37"/>
      <c r="W1159" s="38"/>
    </row>
    <row r="1160" spans="1:23">
      <c r="A1160" s="37"/>
      <c r="B1160" s="37"/>
      <c r="C1160" s="38"/>
      <c r="D1160" s="38"/>
      <c r="E1160" s="39"/>
      <c r="F1160" s="11"/>
      <c r="G1160" s="40"/>
      <c r="H1160" s="40"/>
      <c r="I1160" s="40"/>
      <c r="J1160" s="5"/>
      <c r="K1160" s="37"/>
      <c r="L1160" s="37"/>
      <c r="M1160" s="38"/>
      <c r="N1160" s="38"/>
      <c r="O1160" s="39"/>
      <c r="P1160" s="11"/>
      <c r="Q1160" s="40"/>
      <c r="R1160" s="40"/>
      <c r="S1160" s="40"/>
      <c r="T1160" s="5"/>
      <c r="U1160" s="37"/>
      <c r="V1160" s="37"/>
      <c r="W1160" s="38"/>
    </row>
    <row r="1161" spans="1:23">
      <c r="A1161" s="37"/>
      <c r="B1161" s="37"/>
      <c r="C1161" s="38"/>
      <c r="D1161" s="38"/>
      <c r="E1161" s="39"/>
      <c r="F1161" s="11"/>
      <c r="G1161" s="40"/>
      <c r="H1161" s="40"/>
      <c r="I1161" s="40"/>
      <c r="J1161" s="5"/>
      <c r="K1161" s="37"/>
      <c r="L1161" s="37"/>
      <c r="M1161" s="38"/>
      <c r="N1161" s="38"/>
      <c r="O1161" s="39"/>
      <c r="P1161" s="11"/>
      <c r="Q1161" s="40"/>
      <c r="R1161" s="40"/>
      <c r="S1161" s="40"/>
      <c r="T1161" s="5"/>
      <c r="U1161" s="37"/>
      <c r="V1161" s="37"/>
      <c r="W1161" s="38"/>
    </row>
    <row r="1162" spans="1:23">
      <c r="A1162" s="37"/>
      <c r="B1162" s="37"/>
      <c r="C1162" s="38"/>
      <c r="D1162" s="38"/>
      <c r="E1162" s="39"/>
      <c r="F1162" s="11"/>
      <c r="G1162" s="40"/>
      <c r="H1162" s="40"/>
      <c r="I1162" s="40"/>
      <c r="J1162" s="5"/>
      <c r="K1162" s="37"/>
      <c r="L1162" s="37"/>
      <c r="M1162" s="38"/>
      <c r="N1162" s="38"/>
      <c r="O1162" s="39"/>
      <c r="P1162" s="11"/>
      <c r="Q1162" s="40"/>
      <c r="R1162" s="40"/>
      <c r="S1162" s="40"/>
      <c r="T1162" s="5"/>
      <c r="U1162" s="37"/>
      <c r="V1162" s="37"/>
      <c r="W1162" s="38"/>
    </row>
    <row r="1163" spans="1:23">
      <c r="A1163" s="37"/>
      <c r="B1163" s="37"/>
      <c r="C1163" s="38"/>
      <c r="D1163" s="38"/>
      <c r="E1163" s="39"/>
      <c r="F1163" s="11"/>
      <c r="G1163" s="40"/>
      <c r="H1163" s="40"/>
      <c r="I1163" s="40"/>
      <c r="J1163" s="5"/>
      <c r="K1163" s="37"/>
      <c r="L1163" s="37"/>
      <c r="M1163" s="38"/>
      <c r="N1163" s="38"/>
      <c r="O1163" s="39"/>
      <c r="P1163" s="11"/>
      <c r="Q1163" s="40"/>
      <c r="R1163" s="40"/>
      <c r="S1163" s="40"/>
      <c r="T1163" s="5"/>
      <c r="U1163" s="37"/>
      <c r="V1163" s="37"/>
      <c r="W1163" s="38"/>
    </row>
    <row r="1164" spans="1:23">
      <c r="A1164" s="37"/>
      <c r="B1164" s="37"/>
      <c r="C1164" s="38"/>
      <c r="D1164" s="38"/>
      <c r="E1164" s="39"/>
      <c r="F1164" s="11"/>
      <c r="G1164" s="40"/>
      <c r="H1164" s="40"/>
      <c r="I1164" s="40"/>
      <c r="J1164" s="5"/>
      <c r="K1164" s="37"/>
      <c r="L1164" s="37"/>
      <c r="M1164" s="38"/>
      <c r="N1164" s="38"/>
      <c r="O1164" s="39"/>
      <c r="P1164" s="11"/>
      <c r="Q1164" s="40"/>
      <c r="R1164" s="40"/>
      <c r="S1164" s="40"/>
      <c r="T1164" s="5"/>
      <c r="U1164" s="37"/>
      <c r="V1164" s="37"/>
      <c r="W1164" s="38"/>
    </row>
    <row r="1165" spans="1:23">
      <c r="A1165" s="37"/>
      <c r="B1165" s="37"/>
      <c r="C1165" s="38"/>
      <c r="D1165" s="38"/>
      <c r="E1165" s="39"/>
      <c r="F1165" s="11"/>
      <c r="G1165" s="40"/>
      <c r="H1165" s="40"/>
      <c r="I1165" s="40"/>
      <c r="J1165" s="5"/>
      <c r="K1165" s="37"/>
      <c r="L1165" s="37"/>
      <c r="M1165" s="38"/>
      <c r="N1165" s="38"/>
      <c r="O1165" s="39"/>
      <c r="P1165" s="11"/>
      <c r="Q1165" s="40"/>
      <c r="R1165" s="40"/>
      <c r="S1165" s="40"/>
      <c r="T1165" s="5"/>
      <c r="U1165" s="37"/>
      <c r="V1165" s="37"/>
      <c r="W1165" s="38"/>
    </row>
    <row r="1166" spans="1:23">
      <c r="A1166" s="37"/>
      <c r="B1166" s="37"/>
      <c r="C1166" s="38"/>
      <c r="D1166" s="38"/>
      <c r="E1166" s="39"/>
      <c r="F1166" s="11"/>
      <c r="G1166" s="40"/>
      <c r="H1166" s="40"/>
      <c r="I1166" s="40"/>
      <c r="J1166" s="5"/>
      <c r="K1166" s="37"/>
      <c r="L1166" s="37"/>
      <c r="M1166" s="38"/>
      <c r="N1166" s="38"/>
      <c r="O1166" s="39"/>
      <c r="P1166" s="11"/>
      <c r="Q1166" s="40"/>
      <c r="R1166" s="40"/>
      <c r="S1166" s="40"/>
      <c r="T1166" s="5"/>
      <c r="U1166" s="37"/>
      <c r="V1166" s="37"/>
      <c r="W1166" s="38"/>
    </row>
    <row r="1167" spans="1:23">
      <c r="A1167" s="37"/>
      <c r="B1167" s="37"/>
      <c r="C1167" s="38"/>
      <c r="D1167" s="38"/>
      <c r="E1167" s="39"/>
      <c r="F1167" s="11"/>
      <c r="G1167" s="40"/>
      <c r="H1167" s="40"/>
      <c r="I1167" s="40"/>
      <c r="J1167" s="5"/>
      <c r="K1167" s="37"/>
      <c r="L1167" s="37"/>
      <c r="M1167" s="38"/>
      <c r="N1167" s="38"/>
      <c r="O1167" s="39"/>
      <c r="P1167" s="11"/>
      <c r="Q1167" s="40"/>
      <c r="R1167" s="40"/>
      <c r="S1167" s="40"/>
      <c r="T1167" s="5"/>
      <c r="U1167" s="37"/>
      <c r="V1167" s="37"/>
      <c r="W1167" s="38"/>
    </row>
    <row r="1168" spans="1:23">
      <c r="A1168" s="37"/>
      <c r="B1168" s="37"/>
      <c r="C1168" s="38"/>
      <c r="D1168" s="38"/>
      <c r="E1168" s="39"/>
      <c r="F1168" s="11"/>
      <c r="G1168" s="40"/>
      <c r="H1168" s="40"/>
      <c r="I1168" s="40"/>
      <c r="J1168" s="5"/>
      <c r="K1168" s="37"/>
      <c r="L1168" s="37"/>
      <c r="M1168" s="38"/>
      <c r="N1168" s="38"/>
      <c r="O1168" s="39"/>
      <c r="P1168" s="11"/>
      <c r="Q1168" s="40"/>
      <c r="R1168" s="40"/>
      <c r="S1168" s="40"/>
      <c r="T1168" s="5"/>
      <c r="U1168" s="37"/>
      <c r="V1168" s="37"/>
      <c r="W1168" s="38"/>
    </row>
    <row r="1169" spans="1:23">
      <c r="A1169" s="37"/>
      <c r="B1169" s="37"/>
      <c r="C1169" s="38"/>
      <c r="D1169" s="38"/>
      <c r="E1169" s="39"/>
      <c r="F1169" s="11"/>
      <c r="G1169" s="40"/>
      <c r="H1169" s="40"/>
      <c r="I1169" s="40"/>
      <c r="J1169" s="5"/>
      <c r="K1169" s="37"/>
      <c r="L1169" s="37"/>
      <c r="M1169" s="38"/>
      <c r="N1169" s="38"/>
      <c r="O1169" s="39"/>
      <c r="P1169" s="11"/>
      <c r="Q1169" s="40"/>
      <c r="R1169" s="40"/>
      <c r="S1169" s="40"/>
      <c r="T1169" s="5"/>
      <c r="U1169" s="37"/>
      <c r="V1169" s="37"/>
      <c r="W1169" s="38"/>
    </row>
    <row r="1170" spans="1:23">
      <c r="A1170" s="37"/>
      <c r="B1170" s="37"/>
      <c r="C1170" s="38"/>
      <c r="D1170" s="38"/>
      <c r="E1170" s="39"/>
      <c r="F1170" s="11"/>
      <c r="G1170" s="40"/>
      <c r="H1170" s="40"/>
      <c r="I1170" s="40"/>
      <c r="J1170" s="5"/>
      <c r="K1170" s="37"/>
      <c r="L1170" s="37"/>
      <c r="M1170" s="38"/>
      <c r="N1170" s="38"/>
      <c r="O1170" s="39"/>
      <c r="P1170" s="11"/>
      <c r="Q1170" s="40"/>
      <c r="R1170" s="40"/>
      <c r="S1170" s="40"/>
      <c r="T1170" s="5"/>
      <c r="U1170" s="37"/>
      <c r="V1170" s="37"/>
      <c r="W1170" s="38"/>
    </row>
    <row r="1171" spans="1:23">
      <c r="A1171" s="37"/>
      <c r="B1171" s="37"/>
      <c r="C1171" s="38"/>
      <c r="D1171" s="38"/>
      <c r="E1171" s="39"/>
      <c r="F1171" s="11"/>
      <c r="G1171" s="40"/>
      <c r="H1171" s="40"/>
      <c r="I1171" s="40"/>
      <c r="J1171" s="5"/>
      <c r="K1171" s="37"/>
      <c r="L1171" s="37"/>
      <c r="M1171" s="38"/>
      <c r="N1171" s="38"/>
      <c r="O1171" s="39"/>
      <c r="P1171" s="11"/>
      <c r="Q1171" s="40"/>
      <c r="R1171" s="40"/>
      <c r="S1171" s="40"/>
      <c r="T1171" s="5"/>
      <c r="U1171" s="37"/>
      <c r="V1171" s="37"/>
      <c r="W1171" s="38"/>
    </row>
    <row r="1172" spans="1:23">
      <c r="A1172" s="37"/>
      <c r="B1172" s="37"/>
      <c r="C1172" s="38"/>
      <c r="D1172" s="38"/>
      <c r="E1172" s="39"/>
      <c r="F1172" s="11"/>
      <c r="G1172" s="40"/>
      <c r="H1172" s="40"/>
      <c r="I1172" s="40"/>
      <c r="J1172" s="5"/>
      <c r="K1172" s="37"/>
      <c r="L1172" s="37"/>
      <c r="M1172" s="38"/>
      <c r="N1172" s="38"/>
      <c r="O1172" s="39"/>
      <c r="P1172" s="11"/>
      <c r="Q1172" s="40"/>
      <c r="R1172" s="40"/>
      <c r="S1172" s="40"/>
      <c r="T1172" s="5"/>
      <c r="U1172" s="37"/>
      <c r="V1172" s="37"/>
      <c r="W1172" s="38"/>
    </row>
    <row r="1173" spans="1:23">
      <c r="A1173" s="37"/>
      <c r="B1173" s="37"/>
      <c r="C1173" s="38"/>
      <c r="D1173" s="38"/>
      <c r="E1173" s="39"/>
      <c r="F1173" s="11"/>
      <c r="G1173" s="40"/>
      <c r="H1173" s="40"/>
      <c r="I1173" s="40"/>
      <c r="J1173" s="5"/>
      <c r="K1173" s="37"/>
      <c r="L1173" s="37"/>
      <c r="M1173" s="38"/>
      <c r="N1173" s="38"/>
      <c r="O1173" s="39"/>
      <c r="P1173" s="11"/>
      <c r="Q1173" s="40"/>
      <c r="R1173" s="40"/>
      <c r="S1173" s="40"/>
      <c r="T1173" s="5"/>
      <c r="U1173" s="37"/>
      <c r="V1173" s="37"/>
      <c r="W1173" s="38"/>
    </row>
    <row r="1174" spans="1:23">
      <c r="A1174" s="37"/>
      <c r="B1174" s="37"/>
      <c r="C1174" s="38"/>
      <c r="D1174" s="38"/>
      <c r="E1174" s="39"/>
      <c r="F1174" s="11"/>
      <c r="G1174" s="40"/>
      <c r="H1174" s="40"/>
      <c r="I1174" s="40"/>
      <c r="J1174" s="5"/>
      <c r="K1174" s="37"/>
      <c r="L1174" s="37"/>
      <c r="M1174" s="38"/>
      <c r="N1174" s="38"/>
      <c r="O1174" s="39"/>
      <c r="P1174" s="11"/>
      <c r="Q1174" s="40"/>
      <c r="R1174" s="40"/>
      <c r="S1174" s="40"/>
      <c r="T1174" s="5"/>
      <c r="U1174" s="37"/>
      <c r="V1174" s="37"/>
      <c r="W1174" s="38"/>
    </row>
    <row r="1175" spans="1:23">
      <c r="A1175" s="37"/>
      <c r="B1175" s="37"/>
      <c r="C1175" s="38"/>
      <c r="D1175" s="38"/>
      <c r="E1175" s="39"/>
      <c r="F1175" s="11"/>
      <c r="G1175" s="40"/>
      <c r="H1175" s="40"/>
      <c r="I1175" s="40"/>
      <c r="J1175" s="5"/>
      <c r="K1175" s="37"/>
      <c r="L1175" s="37"/>
      <c r="M1175" s="38"/>
      <c r="N1175" s="38"/>
      <c r="O1175" s="39"/>
      <c r="P1175" s="11"/>
      <c r="Q1175" s="40"/>
      <c r="R1175" s="40"/>
      <c r="S1175" s="40"/>
      <c r="T1175" s="5"/>
      <c r="U1175" s="37"/>
      <c r="V1175" s="37"/>
      <c r="W1175" s="38"/>
    </row>
    <row r="1176" spans="1:23">
      <c r="A1176" s="37"/>
      <c r="B1176" s="37"/>
      <c r="C1176" s="38"/>
      <c r="D1176" s="38"/>
      <c r="E1176" s="39"/>
      <c r="F1176" s="11"/>
      <c r="G1176" s="40"/>
      <c r="H1176" s="40"/>
      <c r="I1176" s="40"/>
      <c r="J1176" s="5"/>
      <c r="K1176" s="37"/>
      <c r="L1176" s="37"/>
      <c r="M1176" s="38"/>
      <c r="N1176" s="38"/>
      <c r="O1176" s="39"/>
      <c r="P1176" s="11"/>
      <c r="Q1176" s="40"/>
      <c r="R1176" s="40"/>
      <c r="S1176" s="40"/>
      <c r="T1176" s="5"/>
      <c r="U1176" s="37"/>
      <c r="V1176" s="37"/>
      <c r="W1176" s="38"/>
    </row>
    <row r="1177" spans="1:23">
      <c r="A1177" s="37"/>
      <c r="B1177" s="37"/>
      <c r="C1177" s="38"/>
      <c r="D1177" s="38"/>
      <c r="E1177" s="39"/>
      <c r="F1177" s="11"/>
      <c r="G1177" s="40"/>
      <c r="H1177" s="40"/>
      <c r="I1177" s="40"/>
      <c r="J1177" s="5"/>
      <c r="K1177" s="37"/>
      <c r="L1177" s="37"/>
      <c r="M1177" s="38"/>
      <c r="N1177" s="38"/>
      <c r="O1177" s="39"/>
      <c r="P1177" s="11"/>
      <c r="Q1177" s="40"/>
      <c r="R1177" s="40"/>
      <c r="S1177" s="40"/>
      <c r="T1177" s="5"/>
      <c r="U1177" s="37"/>
      <c r="V1177" s="37"/>
      <c r="W1177" s="38"/>
    </row>
    <row r="1178" spans="1:23">
      <c r="A1178" s="37"/>
      <c r="B1178" s="37"/>
      <c r="C1178" s="38"/>
      <c r="D1178" s="38"/>
      <c r="E1178" s="39"/>
      <c r="F1178" s="11"/>
      <c r="G1178" s="40"/>
      <c r="H1178" s="40"/>
      <c r="I1178" s="40"/>
      <c r="J1178" s="5"/>
      <c r="K1178" s="37"/>
      <c r="L1178" s="37"/>
      <c r="M1178" s="38"/>
      <c r="N1178" s="38"/>
      <c r="O1178" s="39"/>
      <c r="P1178" s="11"/>
      <c r="Q1178" s="40"/>
      <c r="R1178" s="40"/>
      <c r="S1178" s="40"/>
      <c r="T1178" s="5"/>
      <c r="U1178" s="37"/>
      <c r="V1178" s="37"/>
      <c r="W1178" s="38"/>
    </row>
    <row r="1179" spans="1:23">
      <c r="A1179" s="37"/>
      <c r="B1179" s="37"/>
      <c r="C1179" s="38"/>
      <c r="D1179" s="38"/>
      <c r="E1179" s="39"/>
      <c r="F1179" s="11"/>
      <c r="G1179" s="40"/>
      <c r="H1179" s="40"/>
      <c r="I1179" s="40"/>
      <c r="J1179" s="5"/>
      <c r="K1179" s="37"/>
      <c r="L1179" s="37"/>
      <c r="M1179" s="38"/>
      <c r="N1179" s="38"/>
      <c r="O1179" s="39"/>
      <c r="P1179" s="11"/>
      <c r="Q1179" s="40"/>
      <c r="R1179" s="40"/>
      <c r="S1179" s="40"/>
      <c r="T1179" s="5"/>
      <c r="U1179" s="37"/>
      <c r="V1179" s="37"/>
      <c r="W1179" s="38"/>
    </row>
    <row r="1180" spans="1:23">
      <c r="A1180" s="37"/>
      <c r="B1180" s="37"/>
      <c r="C1180" s="38"/>
      <c r="D1180" s="38"/>
      <c r="E1180" s="39"/>
      <c r="F1180" s="11"/>
      <c r="G1180" s="40"/>
      <c r="H1180" s="40"/>
      <c r="I1180" s="40"/>
      <c r="J1180" s="5"/>
      <c r="K1180" s="37"/>
      <c r="L1180" s="37"/>
      <c r="M1180" s="38"/>
      <c r="N1180" s="38"/>
      <c r="O1180" s="39"/>
      <c r="P1180" s="11"/>
      <c r="Q1180" s="40"/>
      <c r="R1180" s="40"/>
      <c r="S1180" s="40"/>
      <c r="T1180" s="5"/>
      <c r="U1180" s="37"/>
      <c r="V1180" s="37"/>
      <c r="W1180" s="38"/>
    </row>
    <row r="1181" spans="1:23">
      <c r="A1181" s="37"/>
      <c r="B1181" s="37"/>
      <c r="C1181" s="38"/>
      <c r="D1181" s="38"/>
      <c r="E1181" s="39"/>
      <c r="F1181" s="11"/>
      <c r="G1181" s="40"/>
      <c r="H1181" s="40"/>
      <c r="I1181" s="40"/>
      <c r="J1181" s="5"/>
      <c r="K1181" s="37"/>
      <c r="L1181" s="37"/>
      <c r="M1181" s="38"/>
      <c r="N1181" s="38"/>
      <c r="O1181" s="39"/>
      <c r="P1181" s="11"/>
      <c r="Q1181" s="40"/>
      <c r="R1181" s="40"/>
      <c r="S1181" s="40"/>
      <c r="T1181" s="5"/>
      <c r="U1181" s="37"/>
      <c r="V1181" s="37"/>
      <c r="W1181" s="38"/>
    </row>
    <row r="1182" spans="1:23">
      <c r="A1182" s="37"/>
      <c r="B1182" s="37"/>
      <c r="C1182" s="38"/>
      <c r="D1182" s="38"/>
      <c r="E1182" s="39"/>
      <c r="F1182" s="11"/>
      <c r="G1182" s="40"/>
      <c r="H1182" s="40"/>
      <c r="I1182" s="40"/>
      <c r="J1182" s="5"/>
      <c r="K1182" s="37"/>
      <c r="L1182" s="37"/>
      <c r="M1182" s="38"/>
      <c r="N1182" s="38"/>
      <c r="O1182" s="39"/>
      <c r="P1182" s="11"/>
      <c r="Q1182" s="40"/>
      <c r="R1182" s="40"/>
      <c r="S1182" s="40"/>
      <c r="T1182" s="5"/>
      <c r="U1182" s="37"/>
      <c r="V1182" s="37"/>
      <c r="W1182" s="38"/>
    </row>
    <row r="1183" spans="1:23">
      <c r="A1183" s="37"/>
      <c r="B1183" s="37"/>
      <c r="C1183" s="38"/>
      <c r="D1183" s="38"/>
      <c r="E1183" s="39"/>
      <c r="F1183" s="11"/>
      <c r="G1183" s="40"/>
      <c r="H1183" s="40"/>
      <c r="I1183" s="40"/>
      <c r="J1183" s="5"/>
      <c r="K1183" s="37"/>
      <c r="L1183" s="37"/>
      <c r="M1183" s="38"/>
      <c r="N1183" s="38"/>
      <c r="O1183" s="39"/>
      <c r="P1183" s="11"/>
      <c r="Q1183" s="40"/>
      <c r="R1183" s="40"/>
      <c r="S1183" s="40"/>
      <c r="T1183" s="5"/>
      <c r="U1183" s="37"/>
      <c r="V1183" s="37"/>
      <c r="W1183" s="38"/>
    </row>
    <row r="1184" spans="1:23">
      <c r="A1184" s="37"/>
      <c r="B1184" s="37"/>
      <c r="C1184" s="38"/>
      <c r="D1184" s="38"/>
      <c r="E1184" s="39"/>
      <c r="F1184" s="11"/>
      <c r="G1184" s="40"/>
      <c r="H1184" s="40"/>
      <c r="I1184" s="40"/>
      <c r="J1184" s="5"/>
      <c r="K1184" s="37"/>
      <c r="L1184" s="37"/>
      <c r="M1184" s="38"/>
      <c r="N1184" s="38"/>
      <c r="O1184" s="39"/>
      <c r="P1184" s="11"/>
      <c r="Q1184" s="40"/>
      <c r="R1184" s="40"/>
      <c r="S1184" s="40"/>
      <c r="T1184" s="5"/>
      <c r="U1184" s="37"/>
      <c r="V1184" s="37"/>
      <c r="W1184" s="38"/>
    </row>
    <row r="1185" spans="1:23">
      <c r="A1185" s="37"/>
      <c r="B1185" s="37"/>
      <c r="C1185" s="38"/>
      <c r="D1185" s="38"/>
      <c r="E1185" s="39"/>
      <c r="F1185" s="11"/>
      <c r="G1185" s="40"/>
      <c r="H1185" s="40"/>
      <c r="I1185" s="40"/>
      <c r="J1185" s="5"/>
      <c r="K1185" s="37"/>
      <c r="L1185" s="37"/>
      <c r="M1185" s="38"/>
      <c r="N1185" s="38"/>
      <c r="O1185" s="39"/>
      <c r="P1185" s="11"/>
      <c r="Q1185" s="40"/>
      <c r="R1185" s="40"/>
      <c r="S1185" s="40"/>
      <c r="T1185" s="5"/>
      <c r="U1185" s="37"/>
      <c r="V1185" s="37"/>
      <c r="W1185" s="38"/>
    </row>
    <row r="1186" spans="1:23">
      <c r="A1186" s="37"/>
      <c r="B1186" s="37"/>
      <c r="C1186" s="38"/>
      <c r="D1186" s="38"/>
      <c r="E1186" s="39"/>
      <c r="F1186" s="11"/>
      <c r="G1186" s="40"/>
      <c r="H1186" s="40"/>
      <c r="I1186" s="40"/>
      <c r="J1186" s="5"/>
      <c r="K1186" s="37"/>
      <c r="L1186" s="37"/>
      <c r="M1186" s="38"/>
      <c r="N1186" s="38"/>
      <c r="O1186" s="39"/>
      <c r="P1186" s="11"/>
      <c r="Q1186" s="40"/>
      <c r="R1186" s="40"/>
      <c r="S1186" s="40"/>
      <c r="T1186" s="5"/>
      <c r="U1186" s="37"/>
      <c r="V1186" s="37"/>
      <c r="W1186" s="38"/>
    </row>
    <row r="1187" spans="1:23">
      <c r="A1187" s="37"/>
      <c r="B1187" s="37"/>
      <c r="C1187" s="38"/>
      <c r="D1187" s="38"/>
      <c r="E1187" s="39"/>
      <c r="F1187" s="11"/>
      <c r="G1187" s="40"/>
      <c r="H1187" s="40"/>
      <c r="I1187" s="40"/>
      <c r="J1187" s="5"/>
      <c r="K1187" s="37"/>
      <c r="L1187" s="37"/>
      <c r="M1187" s="38"/>
      <c r="N1187" s="38"/>
      <c r="O1187" s="39"/>
      <c r="P1187" s="11"/>
      <c r="Q1187" s="40"/>
      <c r="R1187" s="40"/>
      <c r="S1187" s="40"/>
      <c r="T1187" s="5"/>
      <c r="U1187" s="37"/>
      <c r="V1187" s="37"/>
      <c r="W1187" s="38"/>
    </row>
    <row r="1188" spans="1:23">
      <c r="A1188" s="37"/>
      <c r="B1188" s="37"/>
      <c r="C1188" s="38"/>
      <c r="D1188" s="38"/>
      <c r="E1188" s="39"/>
      <c r="F1188" s="11"/>
      <c r="G1188" s="40"/>
      <c r="H1188" s="40"/>
      <c r="I1188" s="40"/>
      <c r="J1188" s="5"/>
      <c r="K1188" s="37"/>
      <c r="L1188" s="37"/>
      <c r="M1188" s="38"/>
      <c r="N1188" s="38"/>
      <c r="O1188" s="39"/>
      <c r="P1188" s="11"/>
      <c r="Q1188" s="40"/>
      <c r="R1188" s="40"/>
      <c r="S1188" s="40"/>
      <c r="T1188" s="5"/>
      <c r="U1188" s="37"/>
      <c r="V1188" s="37"/>
      <c r="W1188" s="38"/>
    </row>
    <row r="1189" spans="1:23">
      <c r="A1189" s="37"/>
      <c r="B1189" s="37"/>
      <c r="C1189" s="38"/>
      <c r="D1189" s="38"/>
      <c r="E1189" s="39"/>
      <c r="F1189" s="11"/>
      <c r="G1189" s="40"/>
      <c r="H1189" s="40"/>
      <c r="I1189" s="40"/>
      <c r="J1189" s="5"/>
      <c r="K1189" s="37"/>
      <c r="L1189" s="37"/>
      <c r="M1189" s="38"/>
      <c r="N1189" s="38"/>
      <c r="O1189" s="39"/>
      <c r="P1189" s="11"/>
      <c r="Q1189" s="40"/>
      <c r="R1189" s="40"/>
      <c r="S1189" s="40"/>
      <c r="T1189" s="5"/>
      <c r="U1189" s="37"/>
      <c r="V1189" s="37"/>
      <c r="W1189" s="38"/>
    </row>
    <row r="1190" spans="1:23">
      <c r="A1190" s="37"/>
      <c r="B1190" s="37"/>
      <c r="C1190" s="38"/>
      <c r="D1190" s="38"/>
      <c r="E1190" s="39"/>
      <c r="F1190" s="11"/>
      <c r="G1190" s="40"/>
      <c r="H1190" s="40"/>
      <c r="I1190" s="40"/>
      <c r="J1190" s="5"/>
      <c r="K1190" s="37"/>
      <c r="L1190" s="37"/>
      <c r="M1190" s="38"/>
      <c r="N1190" s="38"/>
      <c r="O1190" s="39"/>
      <c r="P1190" s="11"/>
      <c r="Q1190" s="40"/>
      <c r="R1190" s="40"/>
      <c r="S1190" s="40"/>
      <c r="T1190" s="5"/>
      <c r="U1190" s="37"/>
      <c r="V1190" s="37"/>
      <c r="W1190" s="38"/>
    </row>
    <row r="1191" spans="1:23">
      <c r="A1191" s="37"/>
      <c r="B1191" s="37"/>
      <c r="C1191" s="38"/>
      <c r="D1191" s="38"/>
      <c r="E1191" s="39"/>
      <c r="F1191" s="11"/>
      <c r="G1191" s="40"/>
      <c r="H1191" s="40"/>
      <c r="I1191" s="40"/>
      <c r="J1191" s="5"/>
      <c r="K1191" s="37"/>
      <c r="L1191" s="37"/>
      <c r="M1191" s="38"/>
      <c r="N1191" s="38"/>
      <c r="O1191" s="39"/>
      <c r="P1191" s="11"/>
      <c r="Q1191" s="40"/>
      <c r="R1191" s="40"/>
      <c r="S1191" s="40"/>
      <c r="T1191" s="5"/>
      <c r="U1191" s="37"/>
      <c r="V1191" s="37"/>
      <c r="W1191" s="38"/>
    </row>
    <row r="1192" spans="1:23">
      <c r="A1192" s="37"/>
      <c r="B1192" s="37"/>
      <c r="C1192" s="38"/>
      <c r="D1192" s="38"/>
      <c r="E1192" s="39"/>
      <c r="F1192" s="11"/>
      <c r="G1192" s="40"/>
      <c r="H1192" s="40"/>
      <c r="I1192" s="40"/>
      <c r="J1192" s="5"/>
      <c r="K1192" s="37"/>
      <c r="L1192" s="37"/>
      <c r="M1192" s="38"/>
      <c r="N1192" s="38"/>
      <c r="O1192" s="39"/>
      <c r="P1192" s="11"/>
      <c r="Q1192" s="40"/>
      <c r="R1192" s="40"/>
      <c r="S1192" s="40"/>
      <c r="T1192" s="5"/>
      <c r="U1192" s="37"/>
      <c r="V1192" s="37"/>
      <c r="W1192" s="38"/>
    </row>
    <row r="1193" spans="1:23">
      <c r="A1193" s="37"/>
      <c r="B1193" s="37"/>
      <c r="C1193" s="38"/>
      <c r="D1193" s="38"/>
      <c r="E1193" s="39"/>
      <c r="F1193" s="11"/>
      <c r="G1193" s="40"/>
      <c r="H1193" s="40"/>
      <c r="I1193" s="40"/>
      <c r="J1193" s="5"/>
      <c r="K1193" s="37"/>
      <c r="L1193" s="37"/>
      <c r="M1193" s="38"/>
      <c r="N1193" s="38"/>
      <c r="O1193" s="39"/>
      <c r="P1193" s="11"/>
      <c r="Q1193" s="40"/>
      <c r="R1193" s="40"/>
      <c r="S1193" s="40"/>
      <c r="T1193" s="5"/>
      <c r="U1193" s="37"/>
      <c r="V1193" s="37"/>
      <c r="W1193" s="38"/>
    </row>
    <row r="1194" spans="1:23">
      <c r="A1194" s="37"/>
      <c r="B1194" s="37"/>
      <c r="C1194" s="38"/>
      <c r="D1194" s="38"/>
      <c r="E1194" s="39"/>
      <c r="F1194" s="11"/>
      <c r="G1194" s="40"/>
      <c r="H1194" s="40"/>
      <c r="I1194" s="40"/>
      <c r="J1194" s="5"/>
      <c r="K1194" s="37"/>
      <c r="L1194" s="37"/>
      <c r="M1194" s="38"/>
      <c r="N1194" s="38"/>
      <c r="O1194" s="39"/>
      <c r="P1194" s="11"/>
      <c r="Q1194" s="40"/>
      <c r="R1194" s="40"/>
      <c r="S1194" s="40"/>
      <c r="T1194" s="5"/>
      <c r="U1194" s="37"/>
      <c r="V1194" s="37"/>
      <c r="W1194" s="38"/>
    </row>
    <row r="1195" spans="1:23">
      <c r="A1195" s="37"/>
      <c r="B1195" s="37"/>
      <c r="C1195" s="38"/>
      <c r="D1195" s="38"/>
      <c r="E1195" s="39"/>
      <c r="F1195" s="11"/>
      <c r="G1195" s="40"/>
      <c r="H1195" s="40"/>
      <c r="I1195" s="40"/>
      <c r="J1195" s="5"/>
      <c r="K1195" s="37"/>
      <c r="L1195" s="37"/>
      <c r="M1195" s="38"/>
      <c r="N1195" s="38"/>
      <c r="O1195" s="39"/>
      <c r="P1195" s="11"/>
      <c r="Q1195" s="40"/>
      <c r="R1195" s="40"/>
      <c r="S1195" s="40"/>
      <c r="T1195" s="5"/>
      <c r="U1195" s="37"/>
      <c r="V1195" s="37"/>
      <c r="W1195" s="38"/>
    </row>
    <row r="1196" spans="1:23">
      <c r="A1196" s="37"/>
      <c r="B1196" s="37"/>
      <c r="C1196" s="38"/>
      <c r="D1196" s="38"/>
      <c r="E1196" s="39"/>
      <c r="F1196" s="11"/>
      <c r="G1196" s="40"/>
      <c r="H1196" s="40"/>
      <c r="I1196" s="40"/>
      <c r="J1196" s="5"/>
      <c r="K1196" s="37"/>
      <c r="L1196" s="37"/>
      <c r="M1196" s="38"/>
      <c r="N1196" s="38"/>
      <c r="O1196" s="39"/>
      <c r="P1196" s="11"/>
      <c r="Q1196" s="40"/>
      <c r="R1196" s="40"/>
      <c r="S1196" s="40"/>
      <c r="T1196" s="5"/>
      <c r="U1196" s="37"/>
      <c r="V1196" s="37"/>
      <c r="W1196" s="38"/>
    </row>
    <row r="1197" spans="1:23">
      <c r="A1197" s="37"/>
      <c r="B1197" s="37"/>
      <c r="C1197" s="38"/>
      <c r="D1197" s="38"/>
      <c r="E1197" s="39"/>
      <c r="F1197" s="11"/>
      <c r="G1197" s="40"/>
      <c r="H1197" s="40"/>
      <c r="I1197" s="40"/>
      <c r="J1197" s="5"/>
      <c r="K1197" s="37"/>
      <c r="L1197" s="37"/>
      <c r="M1197" s="38"/>
      <c r="N1197" s="38"/>
      <c r="O1197" s="39"/>
      <c r="P1197" s="11"/>
      <c r="Q1197" s="40"/>
      <c r="R1197" s="40"/>
      <c r="S1197" s="40"/>
      <c r="T1197" s="5"/>
      <c r="U1197" s="37"/>
      <c r="V1197" s="37"/>
      <c r="W1197" s="38"/>
    </row>
    <row r="1198" spans="1:23">
      <c r="A1198" s="37"/>
      <c r="B1198" s="37"/>
      <c r="C1198" s="38"/>
      <c r="D1198" s="38"/>
      <c r="E1198" s="39"/>
      <c r="F1198" s="11"/>
      <c r="G1198" s="40"/>
      <c r="H1198" s="40"/>
      <c r="I1198" s="40"/>
      <c r="J1198" s="5"/>
      <c r="K1198" s="37"/>
      <c r="L1198" s="37"/>
      <c r="M1198" s="38"/>
      <c r="N1198" s="38"/>
      <c r="O1198" s="39"/>
      <c r="P1198" s="11"/>
      <c r="Q1198" s="40"/>
      <c r="R1198" s="40"/>
      <c r="S1198" s="40"/>
      <c r="T1198" s="5"/>
      <c r="U1198" s="37"/>
      <c r="V1198" s="37"/>
      <c r="W1198" s="38"/>
    </row>
    <row r="1199" spans="1:23">
      <c r="A1199" s="37"/>
      <c r="B1199" s="37"/>
      <c r="C1199" s="38"/>
      <c r="D1199" s="38"/>
      <c r="E1199" s="39"/>
      <c r="F1199" s="11"/>
      <c r="G1199" s="40"/>
      <c r="H1199" s="40"/>
      <c r="I1199" s="40"/>
      <c r="J1199" s="5"/>
      <c r="K1199" s="37"/>
      <c r="L1199" s="37"/>
      <c r="M1199" s="38"/>
      <c r="N1199" s="38"/>
      <c r="O1199" s="39"/>
      <c r="P1199" s="11"/>
      <c r="Q1199" s="40"/>
      <c r="R1199" s="40"/>
      <c r="S1199" s="40"/>
      <c r="T1199" s="5"/>
      <c r="U1199" s="37"/>
      <c r="V1199" s="37"/>
      <c r="W1199" s="38"/>
    </row>
    <row r="1200" spans="1:23">
      <c r="A1200" s="37"/>
      <c r="B1200" s="37"/>
      <c r="C1200" s="38"/>
      <c r="D1200" s="38"/>
      <c r="E1200" s="39"/>
      <c r="F1200" s="11"/>
      <c r="G1200" s="40"/>
      <c r="H1200" s="40"/>
      <c r="I1200" s="40"/>
      <c r="J1200" s="5"/>
      <c r="K1200" s="37"/>
      <c r="L1200" s="37"/>
      <c r="M1200" s="38"/>
      <c r="N1200" s="38"/>
      <c r="O1200" s="39"/>
      <c r="P1200" s="11"/>
      <c r="Q1200" s="40"/>
      <c r="R1200" s="40"/>
      <c r="S1200" s="40"/>
      <c r="T1200" s="5"/>
      <c r="U1200" s="37"/>
      <c r="V1200" s="37"/>
      <c r="W1200" s="38"/>
    </row>
    <row r="1201" spans="1:23">
      <c r="A1201" s="37"/>
      <c r="B1201" s="37"/>
      <c r="C1201" s="38"/>
      <c r="D1201" s="38"/>
      <c r="E1201" s="39"/>
      <c r="F1201" s="11"/>
      <c r="G1201" s="40"/>
      <c r="H1201" s="40"/>
      <c r="I1201" s="40"/>
      <c r="J1201" s="5"/>
      <c r="K1201" s="37"/>
      <c r="L1201" s="37"/>
      <c r="M1201" s="38"/>
      <c r="N1201" s="38"/>
      <c r="O1201" s="39"/>
      <c r="P1201" s="11"/>
      <c r="Q1201" s="40"/>
      <c r="R1201" s="40"/>
      <c r="S1201" s="40"/>
      <c r="T1201" s="5"/>
      <c r="U1201" s="37"/>
      <c r="V1201" s="37"/>
      <c r="W1201" s="38"/>
    </row>
    <row r="1202" spans="1:23">
      <c r="A1202" s="37"/>
      <c r="B1202" s="37"/>
      <c r="C1202" s="38"/>
      <c r="D1202" s="38"/>
      <c r="E1202" s="39"/>
      <c r="F1202" s="11"/>
      <c r="G1202" s="40"/>
      <c r="H1202" s="40"/>
      <c r="I1202" s="40"/>
      <c r="J1202" s="5"/>
      <c r="K1202" s="37"/>
      <c r="L1202" s="37"/>
      <c r="M1202" s="38"/>
      <c r="N1202" s="38"/>
      <c r="O1202" s="39"/>
      <c r="P1202" s="11"/>
      <c r="Q1202" s="40"/>
      <c r="R1202" s="40"/>
      <c r="S1202" s="40"/>
      <c r="T1202" s="5"/>
      <c r="U1202" s="37"/>
      <c r="V1202" s="37"/>
      <c r="W1202" s="38"/>
    </row>
    <row r="1203" spans="1:23">
      <c r="A1203" s="37"/>
      <c r="B1203" s="37"/>
      <c r="C1203" s="38"/>
      <c r="D1203" s="38"/>
      <c r="E1203" s="39"/>
      <c r="F1203" s="11"/>
      <c r="G1203" s="40"/>
      <c r="H1203" s="40"/>
      <c r="I1203" s="40"/>
      <c r="J1203" s="5"/>
      <c r="K1203" s="37"/>
      <c r="L1203" s="37"/>
      <c r="M1203" s="38"/>
      <c r="N1203" s="38"/>
      <c r="O1203" s="39"/>
      <c r="P1203" s="11"/>
      <c r="Q1203" s="40"/>
      <c r="R1203" s="40"/>
      <c r="S1203" s="40"/>
      <c r="T1203" s="5"/>
      <c r="U1203" s="37"/>
      <c r="V1203" s="37"/>
      <c r="W1203" s="38"/>
    </row>
    <row r="1204" spans="1:23">
      <c r="A1204" s="37"/>
      <c r="B1204" s="37"/>
      <c r="C1204" s="38"/>
      <c r="D1204" s="38"/>
      <c r="E1204" s="39"/>
      <c r="F1204" s="11"/>
      <c r="G1204" s="40"/>
      <c r="H1204" s="40"/>
      <c r="I1204" s="40"/>
      <c r="J1204" s="5"/>
      <c r="K1204" s="37"/>
      <c r="L1204" s="37"/>
      <c r="M1204" s="38"/>
      <c r="N1204" s="38"/>
      <c r="O1204" s="39"/>
      <c r="P1204" s="11"/>
      <c r="Q1204" s="40"/>
      <c r="R1204" s="40"/>
      <c r="S1204" s="40"/>
      <c r="T1204" s="5"/>
      <c r="U1204" s="37"/>
      <c r="V1204" s="37"/>
      <c r="W1204" s="38"/>
    </row>
    <row r="1205" spans="1:23">
      <c r="A1205" s="37"/>
      <c r="B1205" s="37"/>
      <c r="C1205" s="38"/>
      <c r="D1205" s="38"/>
      <c r="E1205" s="39"/>
      <c r="F1205" s="11"/>
      <c r="G1205" s="40"/>
      <c r="H1205" s="40"/>
      <c r="I1205" s="40"/>
      <c r="J1205" s="5"/>
      <c r="K1205" s="37"/>
      <c r="L1205" s="37"/>
      <c r="M1205" s="38"/>
      <c r="N1205" s="38"/>
      <c r="O1205" s="39"/>
      <c r="P1205" s="11"/>
      <c r="Q1205" s="40"/>
      <c r="R1205" s="40"/>
      <c r="S1205" s="40"/>
      <c r="T1205" s="5"/>
      <c r="U1205" s="37"/>
      <c r="V1205" s="37"/>
      <c r="W1205" s="38"/>
    </row>
    <row r="1206" spans="1:23">
      <c r="A1206" s="37"/>
      <c r="B1206" s="37"/>
      <c r="C1206" s="38"/>
      <c r="D1206" s="38"/>
      <c r="E1206" s="39"/>
      <c r="F1206" s="11"/>
      <c r="G1206" s="40"/>
      <c r="H1206" s="40"/>
      <c r="I1206" s="40"/>
      <c r="J1206" s="5"/>
      <c r="K1206" s="37"/>
      <c r="L1206" s="37"/>
      <c r="M1206" s="38"/>
      <c r="N1206" s="38"/>
      <c r="O1206" s="39"/>
      <c r="P1206" s="11"/>
      <c r="Q1206" s="40"/>
      <c r="R1206" s="40"/>
      <c r="S1206" s="40"/>
      <c r="T1206" s="5"/>
      <c r="U1206" s="37"/>
      <c r="V1206" s="37"/>
      <c r="W1206" s="38"/>
    </row>
    <row r="1207" spans="1:23">
      <c r="A1207" s="37"/>
      <c r="B1207" s="37"/>
      <c r="C1207" s="38"/>
      <c r="D1207" s="38"/>
      <c r="E1207" s="39"/>
      <c r="F1207" s="11"/>
      <c r="G1207" s="40"/>
      <c r="H1207" s="40"/>
      <c r="I1207" s="40"/>
      <c r="J1207" s="5"/>
      <c r="K1207" s="37"/>
      <c r="L1207" s="37"/>
      <c r="M1207" s="38"/>
      <c r="N1207" s="38"/>
      <c r="O1207" s="39"/>
      <c r="P1207" s="11"/>
      <c r="Q1207" s="40"/>
      <c r="R1207" s="40"/>
      <c r="S1207" s="40"/>
      <c r="T1207" s="5"/>
      <c r="U1207" s="37"/>
      <c r="V1207" s="37"/>
      <c r="W1207" s="38"/>
    </row>
    <row r="1208" spans="1:23">
      <c r="A1208" s="37"/>
      <c r="B1208" s="37"/>
      <c r="C1208" s="38"/>
      <c r="D1208" s="38"/>
      <c r="E1208" s="39"/>
      <c r="F1208" s="11"/>
      <c r="G1208" s="40"/>
      <c r="H1208" s="40"/>
      <c r="I1208" s="40"/>
      <c r="J1208" s="5"/>
      <c r="K1208" s="37"/>
      <c r="L1208" s="37"/>
      <c r="M1208" s="38"/>
      <c r="N1208" s="38"/>
      <c r="O1208" s="39"/>
      <c r="P1208" s="11"/>
      <c r="Q1208" s="40"/>
      <c r="R1208" s="40"/>
      <c r="S1208" s="40"/>
      <c r="T1208" s="5"/>
      <c r="U1208" s="37"/>
      <c r="V1208" s="37"/>
      <c r="W1208" s="38"/>
    </row>
    <row r="1209" spans="1:23">
      <c r="A1209" s="37"/>
      <c r="B1209" s="37"/>
      <c r="C1209" s="38"/>
      <c r="D1209" s="38"/>
      <c r="E1209" s="39"/>
      <c r="F1209" s="11"/>
      <c r="G1209" s="40"/>
      <c r="H1209" s="40"/>
      <c r="I1209" s="40"/>
      <c r="J1209" s="5"/>
      <c r="K1209" s="37"/>
      <c r="L1209" s="37"/>
      <c r="M1209" s="38"/>
      <c r="N1209" s="38"/>
      <c r="O1209" s="39"/>
      <c r="P1209" s="11"/>
      <c r="Q1209" s="40"/>
      <c r="R1209" s="40"/>
      <c r="S1209" s="40"/>
      <c r="T1209" s="5"/>
      <c r="U1209" s="37"/>
      <c r="V1209" s="37"/>
      <c r="W1209" s="38"/>
    </row>
    <row r="1210" spans="1:23">
      <c r="A1210" s="37"/>
      <c r="B1210" s="37"/>
      <c r="C1210" s="38"/>
      <c r="D1210" s="38"/>
      <c r="E1210" s="39"/>
      <c r="F1210" s="11"/>
      <c r="G1210" s="40"/>
      <c r="H1210" s="40"/>
      <c r="I1210" s="40"/>
      <c r="J1210" s="5"/>
      <c r="K1210" s="37"/>
      <c r="L1210" s="37"/>
      <c r="M1210" s="38"/>
      <c r="N1210" s="38"/>
      <c r="O1210" s="39"/>
      <c r="P1210" s="11"/>
      <c r="Q1210" s="40"/>
      <c r="R1210" s="40"/>
      <c r="S1210" s="40"/>
      <c r="T1210" s="5"/>
      <c r="U1210" s="37"/>
      <c r="V1210" s="37"/>
      <c r="W1210" s="38"/>
    </row>
    <row r="1211" spans="1:23">
      <c r="A1211" s="37"/>
      <c r="B1211" s="37"/>
      <c r="C1211" s="38"/>
      <c r="D1211" s="38"/>
      <c r="E1211" s="39"/>
      <c r="F1211" s="11"/>
      <c r="G1211" s="40"/>
      <c r="H1211" s="40"/>
      <c r="I1211" s="40"/>
      <c r="J1211" s="5"/>
      <c r="K1211" s="37"/>
      <c r="L1211" s="37"/>
      <c r="M1211" s="38"/>
      <c r="N1211" s="38"/>
      <c r="O1211" s="39"/>
      <c r="P1211" s="11"/>
      <c r="Q1211" s="40"/>
      <c r="R1211" s="40"/>
      <c r="S1211" s="40"/>
      <c r="T1211" s="5"/>
      <c r="U1211" s="37"/>
      <c r="V1211" s="37"/>
      <c r="W1211" s="38"/>
    </row>
    <row r="1212" spans="1:23">
      <c r="A1212" s="37"/>
      <c r="B1212" s="37"/>
      <c r="C1212" s="38"/>
      <c r="D1212" s="38"/>
      <c r="E1212" s="39"/>
      <c r="F1212" s="11"/>
      <c r="G1212" s="40"/>
      <c r="H1212" s="40"/>
      <c r="I1212" s="40"/>
      <c r="J1212" s="5"/>
      <c r="K1212" s="37"/>
      <c r="L1212" s="37"/>
      <c r="M1212" s="38"/>
      <c r="N1212" s="38"/>
      <c r="O1212" s="39"/>
      <c r="P1212" s="11"/>
      <c r="Q1212" s="40"/>
      <c r="R1212" s="40"/>
      <c r="S1212" s="40"/>
      <c r="T1212" s="5"/>
      <c r="U1212" s="37"/>
      <c r="V1212" s="37"/>
      <c r="W1212" s="38"/>
    </row>
    <row r="1213" spans="1:23">
      <c r="A1213" s="37"/>
      <c r="B1213" s="37"/>
      <c r="C1213" s="38"/>
      <c r="D1213" s="38"/>
      <c r="E1213" s="39"/>
      <c r="F1213" s="11"/>
      <c r="G1213" s="40"/>
      <c r="H1213" s="40"/>
      <c r="I1213" s="40"/>
      <c r="J1213" s="5"/>
      <c r="K1213" s="37"/>
      <c r="L1213" s="37"/>
      <c r="M1213" s="38"/>
      <c r="N1213" s="38"/>
      <c r="O1213" s="39"/>
      <c r="P1213" s="11"/>
      <c r="Q1213" s="40"/>
      <c r="R1213" s="40"/>
      <c r="S1213" s="40"/>
      <c r="T1213" s="5"/>
      <c r="U1213" s="37"/>
      <c r="V1213" s="37"/>
      <c r="W1213" s="38"/>
    </row>
    <row r="1214" spans="1:23">
      <c r="A1214" s="37"/>
      <c r="B1214" s="37"/>
      <c r="C1214" s="38"/>
      <c r="D1214" s="38"/>
      <c r="E1214" s="39"/>
      <c r="F1214" s="11"/>
      <c r="G1214" s="40"/>
      <c r="H1214" s="40"/>
      <c r="I1214" s="40"/>
      <c r="J1214" s="5"/>
      <c r="K1214" s="37"/>
      <c r="L1214" s="37"/>
      <c r="M1214" s="38"/>
      <c r="N1214" s="38"/>
      <c r="O1214" s="39"/>
      <c r="P1214" s="11"/>
      <c r="Q1214" s="40"/>
      <c r="R1214" s="40"/>
      <c r="S1214" s="40"/>
      <c r="T1214" s="5"/>
      <c r="U1214" s="37"/>
      <c r="V1214" s="37"/>
      <c r="W1214" s="38"/>
    </row>
    <row r="1215" spans="1:23">
      <c r="A1215" s="37"/>
      <c r="B1215" s="37"/>
      <c r="C1215" s="38"/>
      <c r="D1215" s="38"/>
      <c r="E1215" s="39"/>
      <c r="F1215" s="11"/>
      <c r="G1215" s="40"/>
      <c r="H1215" s="40"/>
      <c r="I1215" s="40"/>
      <c r="J1215" s="5"/>
      <c r="K1215" s="37"/>
      <c r="L1215" s="37"/>
      <c r="M1215" s="38"/>
      <c r="N1215" s="38"/>
      <c r="O1215" s="39"/>
      <c r="P1215" s="11"/>
      <c r="Q1215" s="40"/>
      <c r="R1215" s="40"/>
      <c r="S1215" s="40"/>
      <c r="T1215" s="5"/>
      <c r="U1215" s="37"/>
      <c r="V1215" s="37"/>
      <c r="W1215" s="38"/>
    </row>
    <row r="1216" spans="1:23">
      <c r="A1216" s="37"/>
      <c r="B1216" s="37"/>
      <c r="C1216" s="38"/>
      <c r="D1216" s="38"/>
      <c r="E1216" s="39"/>
      <c r="F1216" s="11"/>
      <c r="G1216" s="40"/>
      <c r="H1216" s="40"/>
      <c r="I1216" s="40"/>
      <c r="J1216" s="5"/>
      <c r="K1216" s="37"/>
      <c r="L1216" s="37"/>
      <c r="M1216" s="38"/>
      <c r="N1216" s="38"/>
      <c r="O1216" s="39"/>
      <c r="P1216" s="11"/>
      <c r="Q1216" s="40"/>
      <c r="R1216" s="40"/>
      <c r="S1216" s="40"/>
      <c r="T1216" s="5"/>
      <c r="U1216" s="37"/>
      <c r="V1216" s="37"/>
      <c r="W1216" s="38"/>
    </row>
    <row r="1217" spans="1:23">
      <c r="A1217" s="37"/>
      <c r="B1217" s="37"/>
      <c r="C1217" s="38"/>
      <c r="D1217" s="38"/>
      <c r="E1217" s="39"/>
      <c r="F1217" s="11"/>
      <c r="G1217" s="40"/>
      <c r="H1217" s="40"/>
      <c r="I1217" s="40"/>
      <c r="J1217" s="5"/>
      <c r="K1217" s="37"/>
      <c r="L1217" s="37"/>
      <c r="M1217" s="38"/>
      <c r="N1217" s="38"/>
      <c r="O1217" s="39"/>
      <c r="P1217" s="11"/>
      <c r="Q1217" s="40"/>
      <c r="R1217" s="40"/>
      <c r="S1217" s="40"/>
      <c r="T1217" s="5"/>
      <c r="U1217" s="37"/>
      <c r="V1217" s="37"/>
      <c r="W1217" s="38"/>
    </row>
    <row r="1218" spans="1:23">
      <c r="A1218" s="37"/>
      <c r="B1218" s="37"/>
      <c r="C1218" s="38"/>
      <c r="D1218" s="38"/>
      <c r="E1218" s="39"/>
      <c r="F1218" s="11"/>
      <c r="G1218" s="40"/>
      <c r="H1218" s="40"/>
      <c r="I1218" s="40"/>
      <c r="J1218" s="5"/>
      <c r="K1218" s="37"/>
      <c r="L1218" s="37"/>
      <c r="M1218" s="38"/>
      <c r="N1218" s="38"/>
      <c r="O1218" s="39"/>
      <c r="P1218" s="11"/>
      <c r="Q1218" s="40"/>
      <c r="R1218" s="40"/>
      <c r="S1218" s="40"/>
      <c r="T1218" s="5"/>
      <c r="U1218" s="37"/>
      <c r="V1218" s="37"/>
      <c r="W1218" s="38"/>
    </row>
    <row r="1219" spans="1:23">
      <c r="A1219" s="37"/>
      <c r="B1219" s="37"/>
      <c r="C1219" s="38"/>
      <c r="D1219" s="38"/>
      <c r="E1219" s="39"/>
      <c r="F1219" s="11"/>
      <c r="G1219" s="40"/>
      <c r="H1219" s="40"/>
      <c r="I1219" s="40"/>
      <c r="J1219" s="5"/>
      <c r="K1219" s="37"/>
      <c r="L1219" s="37"/>
      <c r="M1219" s="38"/>
      <c r="N1219" s="38"/>
      <c r="O1219" s="39"/>
      <c r="P1219" s="11"/>
      <c r="Q1219" s="40"/>
      <c r="R1219" s="40"/>
      <c r="S1219" s="40"/>
      <c r="T1219" s="5"/>
      <c r="U1219" s="37"/>
      <c r="V1219" s="37"/>
      <c r="W1219" s="38"/>
    </row>
    <row r="1220" spans="1:23">
      <c r="A1220" s="37"/>
      <c r="B1220" s="37"/>
      <c r="C1220" s="38"/>
      <c r="D1220" s="38"/>
      <c r="E1220" s="39"/>
      <c r="F1220" s="11"/>
      <c r="G1220" s="40"/>
      <c r="H1220" s="40"/>
      <c r="I1220" s="40"/>
      <c r="J1220" s="5"/>
      <c r="K1220" s="37"/>
      <c r="L1220" s="37"/>
      <c r="M1220" s="38"/>
      <c r="N1220" s="38"/>
      <c r="O1220" s="39"/>
      <c r="P1220" s="11"/>
      <c r="Q1220" s="40"/>
      <c r="R1220" s="40"/>
      <c r="S1220" s="40"/>
      <c r="T1220" s="5"/>
      <c r="U1220" s="37"/>
      <c r="V1220" s="37"/>
      <c r="W1220" s="38"/>
    </row>
    <row r="1221" spans="1:23">
      <c r="A1221" s="37"/>
      <c r="B1221" s="37"/>
      <c r="C1221" s="38"/>
      <c r="D1221" s="38"/>
      <c r="E1221" s="39"/>
      <c r="F1221" s="11"/>
      <c r="G1221" s="40"/>
      <c r="H1221" s="40"/>
      <c r="I1221" s="40"/>
      <c r="J1221" s="5"/>
      <c r="K1221" s="37"/>
      <c r="L1221" s="37"/>
      <c r="M1221" s="38"/>
      <c r="N1221" s="38"/>
      <c r="O1221" s="39"/>
      <c r="P1221" s="11"/>
      <c r="Q1221" s="40"/>
      <c r="R1221" s="40"/>
      <c r="S1221" s="40"/>
      <c r="T1221" s="5"/>
      <c r="U1221" s="37"/>
      <c r="V1221" s="37"/>
      <c r="W1221" s="38"/>
    </row>
    <row r="1222" spans="1:23">
      <c r="A1222" s="37"/>
      <c r="B1222" s="37"/>
      <c r="C1222" s="38"/>
      <c r="D1222" s="38"/>
      <c r="E1222" s="39"/>
      <c r="F1222" s="11"/>
      <c r="G1222" s="40"/>
      <c r="H1222" s="40"/>
      <c r="I1222" s="40"/>
      <c r="J1222" s="5"/>
      <c r="K1222" s="37"/>
      <c r="L1222" s="37"/>
      <c r="M1222" s="38"/>
      <c r="N1222" s="38"/>
      <c r="O1222" s="39"/>
      <c r="P1222" s="11"/>
      <c r="Q1222" s="40"/>
      <c r="R1222" s="40"/>
      <c r="S1222" s="40"/>
      <c r="T1222" s="5"/>
      <c r="U1222" s="37"/>
      <c r="V1222" s="37"/>
      <c r="W1222" s="38"/>
    </row>
    <row r="1223" spans="1:23">
      <c r="A1223" s="37"/>
      <c r="B1223" s="37"/>
      <c r="C1223" s="38"/>
      <c r="D1223" s="38"/>
      <c r="E1223" s="39"/>
      <c r="F1223" s="11"/>
      <c r="G1223" s="40"/>
      <c r="H1223" s="40"/>
      <c r="I1223" s="40"/>
      <c r="J1223" s="5"/>
      <c r="K1223" s="37"/>
      <c r="L1223" s="37"/>
      <c r="M1223" s="38"/>
      <c r="N1223" s="38"/>
      <c r="O1223" s="39"/>
      <c r="P1223" s="11"/>
      <c r="Q1223" s="40"/>
      <c r="R1223" s="40"/>
      <c r="S1223" s="40"/>
      <c r="T1223" s="5"/>
      <c r="U1223" s="37"/>
      <c r="V1223" s="37"/>
      <c r="W1223" s="38"/>
    </row>
    <row r="1224" spans="1:23">
      <c r="A1224" s="37"/>
      <c r="B1224" s="37"/>
      <c r="C1224" s="38"/>
      <c r="D1224" s="38"/>
      <c r="E1224" s="39"/>
      <c r="F1224" s="11"/>
      <c r="G1224" s="40"/>
      <c r="H1224" s="40"/>
      <c r="I1224" s="40"/>
      <c r="J1224" s="5"/>
      <c r="K1224" s="37"/>
      <c r="L1224" s="37"/>
      <c r="M1224" s="38"/>
      <c r="N1224" s="38"/>
      <c r="O1224" s="39"/>
      <c r="P1224" s="11"/>
      <c r="Q1224" s="40"/>
      <c r="R1224" s="40"/>
      <c r="S1224" s="40"/>
      <c r="T1224" s="5"/>
      <c r="U1224" s="37"/>
      <c r="V1224" s="37"/>
      <c r="W1224" s="38"/>
    </row>
    <row r="1225" spans="1:23">
      <c r="A1225" s="37"/>
      <c r="B1225" s="37"/>
      <c r="C1225" s="38"/>
      <c r="D1225" s="38"/>
      <c r="E1225" s="39"/>
      <c r="F1225" s="11"/>
      <c r="G1225" s="40"/>
      <c r="H1225" s="40"/>
      <c r="I1225" s="40"/>
      <c r="J1225" s="5"/>
      <c r="K1225" s="37"/>
      <c r="L1225" s="37"/>
      <c r="M1225" s="38"/>
      <c r="N1225" s="38"/>
      <c r="O1225" s="39"/>
      <c r="P1225" s="11"/>
      <c r="Q1225" s="40"/>
      <c r="R1225" s="40"/>
      <c r="S1225" s="40"/>
      <c r="T1225" s="5"/>
      <c r="U1225" s="37"/>
      <c r="V1225" s="37"/>
      <c r="W1225" s="38"/>
    </row>
    <row r="1226" spans="1:23">
      <c r="A1226" s="37"/>
      <c r="B1226" s="37"/>
      <c r="C1226" s="38"/>
      <c r="D1226" s="38"/>
      <c r="E1226" s="39"/>
      <c r="F1226" s="11"/>
      <c r="G1226" s="40"/>
      <c r="H1226" s="40"/>
      <c r="I1226" s="40"/>
      <c r="J1226" s="5"/>
      <c r="K1226" s="37"/>
      <c r="L1226" s="37"/>
      <c r="M1226" s="38"/>
      <c r="N1226" s="38"/>
      <c r="O1226" s="39"/>
      <c r="P1226" s="11"/>
      <c r="Q1226" s="40"/>
      <c r="R1226" s="40"/>
      <c r="S1226" s="40"/>
      <c r="T1226" s="5"/>
      <c r="U1226" s="37"/>
      <c r="V1226" s="37"/>
      <c r="W1226" s="38"/>
    </row>
    <row r="1227" spans="1:23">
      <c r="A1227" s="37"/>
      <c r="B1227" s="37"/>
      <c r="C1227" s="38"/>
      <c r="D1227" s="38"/>
      <c r="E1227" s="39"/>
      <c r="F1227" s="11"/>
      <c r="G1227" s="40"/>
      <c r="H1227" s="40"/>
      <c r="I1227" s="40"/>
      <c r="J1227" s="5"/>
      <c r="K1227" s="37"/>
      <c r="L1227" s="37"/>
      <c r="M1227" s="38"/>
      <c r="N1227" s="38"/>
      <c r="O1227" s="39"/>
      <c r="P1227" s="11"/>
      <c r="Q1227" s="40"/>
      <c r="R1227" s="40"/>
      <c r="S1227" s="40"/>
      <c r="T1227" s="5"/>
      <c r="U1227" s="37"/>
      <c r="V1227" s="37"/>
      <c r="W1227" s="38"/>
    </row>
    <row r="1228" spans="1:23">
      <c r="A1228" s="37"/>
      <c r="B1228" s="37"/>
      <c r="C1228" s="38"/>
      <c r="D1228" s="38"/>
      <c r="E1228" s="39"/>
      <c r="F1228" s="11"/>
      <c r="G1228" s="40"/>
      <c r="H1228" s="40"/>
      <c r="I1228" s="40"/>
      <c r="J1228" s="5"/>
      <c r="K1228" s="37"/>
      <c r="L1228" s="37"/>
      <c r="M1228" s="38"/>
      <c r="N1228" s="38"/>
      <c r="O1228" s="39"/>
      <c r="P1228" s="11"/>
      <c r="Q1228" s="40"/>
      <c r="R1228" s="40"/>
      <c r="S1228" s="40"/>
      <c r="T1228" s="5"/>
      <c r="U1228" s="37"/>
      <c r="V1228" s="37"/>
      <c r="W1228" s="38"/>
    </row>
    <row r="1229" spans="1:23">
      <c r="A1229" s="37"/>
      <c r="B1229" s="37"/>
      <c r="C1229" s="38"/>
      <c r="D1229" s="38"/>
      <c r="E1229" s="39"/>
      <c r="F1229" s="11"/>
      <c r="G1229" s="40"/>
      <c r="H1229" s="40"/>
      <c r="I1229" s="40"/>
      <c r="J1229" s="5"/>
      <c r="K1229" s="37"/>
      <c r="L1229" s="37"/>
      <c r="M1229" s="38"/>
      <c r="N1229" s="38"/>
      <c r="O1229" s="39"/>
      <c r="P1229" s="11"/>
      <c r="Q1229" s="40"/>
      <c r="R1229" s="40"/>
      <c r="S1229" s="40"/>
      <c r="T1229" s="5"/>
      <c r="U1229" s="37"/>
      <c r="V1229" s="37"/>
      <c r="W1229" s="38"/>
    </row>
    <row r="1230" spans="1:23">
      <c r="A1230" s="37"/>
      <c r="B1230" s="37"/>
      <c r="C1230" s="38"/>
      <c r="D1230" s="38"/>
      <c r="E1230" s="39"/>
      <c r="F1230" s="11"/>
      <c r="G1230" s="40"/>
      <c r="H1230" s="40"/>
      <c r="I1230" s="40"/>
      <c r="J1230" s="5"/>
      <c r="K1230" s="37"/>
      <c r="L1230" s="37"/>
      <c r="M1230" s="38"/>
      <c r="N1230" s="38"/>
      <c r="O1230" s="39"/>
      <c r="P1230" s="11"/>
      <c r="Q1230" s="40"/>
      <c r="R1230" s="40"/>
      <c r="S1230" s="40"/>
      <c r="T1230" s="5"/>
      <c r="U1230" s="37"/>
      <c r="V1230" s="37"/>
      <c r="W1230" s="38"/>
    </row>
    <row r="1231" spans="1:23">
      <c r="A1231" s="37"/>
      <c r="B1231" s="37"/>
      <c r="C1231" s="38"/>
      <c r="D1231" s="38"/>
      <c r="E1231" s="39"/>
      <c r="F1231" s="11"/>
      <c r="G1231" s="40"/>
      <c r="H1231" s="40"/>
      <c r="I1231" s="40"/>
      <c r="J1231" s="5"/>
      <c r="K1231" s="37"/>
      <c r="L1231" s="37"/>
      <c r="M1231" s="38"/>
      <c r="N1231" s="38"/>
      <c r="O1231" s="39"/>
      <c r="P1231" s="11"/>
      <c r="Q1231" s="40"/>
      <c r="R1231" s="40"/>
      <c r="S1231" s="40"/>
      <c r="T1231" s="5"/>
      <c r="U1231" s="37"/>
      <c r="V1231" s="37"/>
      <c r="W1231" s="38"/>
    </row>
    <row r="1232" spans="1:23">
      <c r="A1232" s="37"/>
      <c r="B1232" s="37"/>
      <c r="C1232" s="38"/>
      <c r="D1232" s="38"/>
      <c r="E1232" s="39"/>
      <c r="F1232" s="11"/>
      <c r="G1232" s="40"/>
      <c r="H1232" s="40"/>
      <c r="I1232" s="40"/>
      <c r="J1232" s="5"/>
      <c r="K1232" s="37"/>
      <c r="L1232" s="37"/>
      <c r="M1232" s="38"/>
      <c r="N1232" s="38"/>
      <c r="O1232" s="39"/>
      <c r="P1232" s="11"/>
      <c r="Q1232" s="40"/>
      <c r="R1232" s="40"/>
      <c r="S1232" s="40"/>
      <c r="T1232" s="5"/>
      <c r="U1232" s="37"/>
      <c r="V1232" s="37"/>
      <c r="W1232" s="38"/>
    </row>
    <row r="1233" spans="1:23">
      <c r="A1233" s="37"/>
      <c r="B1233" s="37"/>
      <c r="C1233" s="38"/>
      <c r="D1233" s="38"/>
      <c r="E1233" s="39"/>
      <c r="F1233" s="11"/>
      <c r="G1233" s="40"/>
      <c r="H1233" s="40"/>
      <c r="I1233" s="40"/>
      <c r="J1233" s="5"/>
      <c r="K1233" s="37"/>
      <c r="L1233" s="37"/>
      <c r="M1233" s="38"/>
      <c r="N1233" s="38"/>
      <c r="O1233" s="39"/>
      <c r="P1233" s="11"/>
      <c r="Q1233" s="40"/>
      <c r="R1233" s="40"/>
      <c r="S1233" s="40"/>
      <c r="T1233" s="5"/>
      <c r="U1233" s="37"/>
      <c r="V1233" s="37"/>
      <c r="W1233" s="38"/>
    </row>
    <row r="1234" spans="1:23">
      <c r="A1234" s="37"/>
      <c r="B1234" s="37"/>
      <c r="C1234" s="38"/>
      <c r="D1234" s="38"/>
      <c r="E1234" s="39"/>
      <c r="F1234" s="11"/>
      <c r="G1234" s="40"/>
      <c r="H1234" s="40"/>
      <c r="I1234" s="40"/>
      <c r="J1234" s="5"/>
      <c r="K1234" s="37"/>
      <c r="L1234" s="37"/>
      <c r="M1234" s="38"/>
      <c r="N1234" s="38"/>
      <c r="O1234" s="39"/>
      <c r="P1234" s="11"/>
      <c r="Q1234" s="40"/>
      <c r="R1234" s="40"/>
      <c r="S1234" s="40"/>
      <c r="T1234" s="5"/>
      <c r="U1234" s="37"/>
      <c r="V1234" s="37"/>
      <c r="W1234" s="38"/>
    </row>
    <row r="1235" spans="1:23">
      <c r="A1235" s="37"/>
      <c r="B1235" s="37"/>
      <c r="C1235" s="38"/>
      <c r="D1235" s="38"/>
      <c r="E1235" s="39"/>
      <c r="F1235" s="11"/>
      <c r="G1235" s="40"/>
      <c r="H1235" s="40"/>
      <c r="I1235" s="40"/>
      <c r="J1235" s="5"/>
      <c r="K1235" s="37"/>
      <c r="L1235" s="37"/>
      <c r="M1235" s="38"/>
      <c r="N1235" s="38"/>
      <c r="O1235" s="39"/>
      <c r="P1235" s="11"/>
      <c r="Q1235" s="40"/>
      <c r="R1235" s="40"/>
      <c r="S1235" s="40"/>
      <c r="T1235" s="5"/>
      <c r="U1235" s="37"/>
      <c r="V1235" s="37"/>
      <c r="W1235" s="38"/>
    </row>
    <row r="1236" spans="1:23">
      <c r="A1236" s="37"/>
      <c r="B1236" s="37"/>
      <c r="C1236" s="38"/>
      <c r="D1236" s="38"/>
      <c r="E1236" s="39"/>
      <c r="F1236" s="11"/>
      <c r="G1236" s="40"/>
      <c r="H1236" s="40"/>
      <c r="I1236" s="40"/>
      <c r="J1236" s="5"/>
      <c r="K1236" s="37"/>
      <c r="L1236" s="37"/>
      <c r="M1236" s="38"/>
      <c r="N1236" s="38"/>
      <c r="O1236" s="39"/>
      <c r="P1236" s="11"/>
      <c r="Q1236" s="40"/>
      <c r="R1236" s="40"/>
      <c r="S1236" s="40"/>
      <c r="T1236" s="5"/>
      <c r="U1236" s="37"/>
      <c r="V1236" s="37"/>
      <c r="W1236" s="38"/>
    </row>
    <row r="1237" spans="1:23">
      <c r="A1237" s="37"/>
      <c r="B1237" s="37"/>
      <c r="C1237" s="38"/>
      <c r="D1237" s="38"/>
      <c r="E1237" s="39"/>
      <c r="F1237" s="11"/>
      <c r="G1237" s="40"/>
      <c r="H1237" s="40"/>
      <c r="I1237" s="40"/>
      <c r="J1237" s="5"/>
      <c r="K1237" s="37"/>
      <c r="L1237" s="37"/>
      <c r="M1237" s="38"/>
      <c r="N1237" s="38"/>
      <c r="O1237" s="39"/>
      <c r="P1237" s="11"/>
      <c r="Q1237" s="40"/>
      <c r="R1237" s="40"/>
      <c r="S1237" s="40"/>
      <c r="T1237" s="5"/>
      <c r="U1237" s="37"/>
      <c r="V1237" s="37"/>
      <c r="W1237" s="38"/>
    </row>
    <row r="1238" spans="1:23">
      <c r="A1238" s="37"/>
      <c r="B1238" s="37"/>
      <c r="C1238" s="38"/>
      <c r="D1238" s="38"/>
      <c r="E1238" s="39"/>
      <c r="F1238" s="11"/>
      <c r="G1238" s="40"/>
      <c r="H1238" s="40"/>
      <c r="I1238" s="40"/>
      <c r="J1238" s="5"/>
      <c r="K1238" s="37"/>
      <c r="L1238" s="37"/>
      <c r="M1238" s="38"/>
      <c r="N1238" s="38"/>
      <c r="O1238" s="39"/>
      <c r="P1238" s="11"/>
      <c r="Q1238" s="40"/>
      <c r="R1238" s="40"/>
      <c r="S1238" s="40"/>
      <c r="T1238" s="5"/>
      <c r="U1238" s="37"/>
      <c r="V1238" s="37"/>
      <c r="W1238" s="38"/>
    </row>
    <row r="1239" spans="1:23">
      <c r="A1239" s="37"/>
      <c r="B1239" s="37"/>
      <c r="C1239" s="38"/>
      <c r="D1239" s="38"/>
      <c r="E1239" s="39"/>
      <c r="F1239" s="11"/>
      <c r="G1239" s="40"/>
      <c r="H1239" s="40"/>
      <c r="I1239" s="40"/>
      <c r="J1239" s="5"/>
      <c r="K1239" s="37"/>
      <c r="L1239" s="37"/>
      <c r="M1239" s="38"/>
      <c r="N1239" s="38"/>
      <c r="O1239" s="39"/>
      <c r="P1239" s="11"/>
      <c r="Q1239" s="40"/>
      <c r="R1239" s="40"/>
      <c r="S1239" s="40"/>
      <c r="T1239" s="5"/>
      <c r="U1239" s="37"/>
      <c r="V1239" s="37"/>
      <c r="W1239" s="38"/>
    </row>
    <row r="1240" spans="1:23">
      <c r="A1240" s="37"/>
      <c r="B1240" s="37"/>
      <c r="C1240" s="38"/>
      <c r="D1240" s="38"/>
      <c r="E1240" s="39"/>
      <c r="F1240" s="11"/>
      <c r="G1240" s="40"/>
      <c r="H1240" s="40"/>
      <c r="I1240" s="40"/>
      <c r="J1240" s="5"/>
      <c r="K1240" s="37"/>
      <c r="L1240" s="37"/>
      <c r="M1240" s="38"/>
      <c r="N1240" s="38"/>
      <c r="O1240" s="39"/>
      <c r="P1240" s="11"/>
      <c r="Q1240" s="40"/>
      <c r="R1240" s="40"/>
      <c r="S1240" s="40"/>
      <c r="T1240" s="5"/>
      <c r="U1240" s="37"/>
      <c r="V1240" s="37"/>
      <c r="W1240" s="38"/>
    </row>
    <row r="1241" spans="1:23">
      <c r="A1241" s="37"/>
      <c r="B1241" s="37"/>
      <c r="C1241" s="38"/>
      <c r="D1241" s="38"/>
      <c r="E1241" s="39"/>
      <c r="F1241" s="11"/>
      <c r="G1241" s="40"/>
      <c r="H1241" s="40"/>
      <c r="I1241" s="40"/>
      <c r="J1241" s="5"/>
      <c r="K1241" s="37"/>
      <c r="L1241" s="37"/>
      <c r="M1241" s="38"/>
      <c r="N1241" s="38"/>
      <c r="O1241" s="39"/>
      <c r="P1241" s="11"/>
      <c r="Q1241" s="40"/>
      <c r="R1241" s="40"/>
      <c r="S1241" s="40"/>
      <c r="T1241" s="5"/>
      <c r="U1241" s="37"/>
      <c r="V1241" s="37"/>
      <c r="W1241" s="38"/>
    </row>
    <row r="1242" spans="1:23">
      <c r="A1242" s="37"/>
      <c r="B1242" s="37"/>
      <c r="C1242" s="38"/>
      <c r="D1242" s="38"/>
      <c r="E1242" s="39"/>
      <c r="F1242" s="11"/>
      <c r="G1242" s="40"/>
      <c r="H1242" s="40"/>
      <c r="I1242" s="40"/>
      <c r="J1242" s="5"/>
      <c r="K1242" s="37"/>
      <c r="L1242" s="37"/>
      <c r="M1242" s="38"/>
      <c r="N1242" s="38"/>
      <c r="O1242" s="39"/>
      <c r="P1242" s="11"/>
      <c r="Q1242" s="40"/>
      <c r="R1242" s="40"/>
      <c r="S1242" s="40"/>
      <c r="T1242" s="5"/>
      <c r="U1242" s="37"/>
      <c r="V1242" s="37"/>
      <c r="W1242" s="38"/>
    </row>
    <row r="1243" spans="1:23">
      <c r="A1243" s="37"/>
      <c r="B1243" s="37"/>
      <c r="C1243" s="38"/>
      <c r="D1243" s="38"/>
      <c r="E1243" s="39"/>
      <c r="F1243" s="11"/>
      <c r="G1243" s="40"/>
      <c r="H1243" s="40"/>
      <c r="I1243" s="40"/>
      <c r="J1243" s="5"/>
      <c r="K1243" s="37"/>
      <c r="L1243" s="37"/>
      <c r="M1243" s="38"/>
      <c r="N1243" s="38"/>
      <c r="O1243" s="39"/>
      <c r="P1243" s="11"/>
      <c r="Q1243" s="40"/>
      <c r="R1243" s="40"/>
      <c r="S1243" s="40"/>
      <c r="T1243" s="5"/>
      <c r="U1243" s="37"/>
      <c r="V1243" s="37"/>
      <c r="W1243" s="38"/>
    </row>
    <row r="1244" spans="1:23">
      <c r="A1244" s="37"/>
      <c r="B1244" s="37"/>
      <c r="C1244" s="38"/>
      <c r="D1244" s="38"/>
      <c r="E1244" s="39"/>
      <c r="F1244" s="11"/>
      <c r="G1244" s="40"/>
      <c r="H1244" s="40"/>
      <c r="I1244" s="40"/>
      <c r="J1244" s="5"/>
      <c r="K1244" s="37"/>
      <c r="L1244" s="37"/>
      <c r="M1244" s="38"/>
      <c r="N1244" s="38"/>
      <c r="O1244" s="39"/>
      <c r="P1244" s="11"/>
      <c r="Q1244" s="40"/>
      <c r="R1244" s="40"/>
      <c r="S1244" s="40"/>
      <c r="T1244" s="5"/>
      <c r="U1244" s="37"/>
      <c r="V1244" s="37"/>
      <c r="W1244" s="38"/>
    </row>
    <row r="1245" spans="1:23">
      <c r="A1245" s="37"/>
      <c r="B1245" s="37"/>
      <c r="C1245" s="38"/>
      <c r="D1245" s="38"/>
      <c r="E1245" s="39"/>
      <c r="F1245" s="11"/>
      <c r="G1245" s="40"/>
      <c r="H1245" s="40"/>
      <c r="I1245" s="40"/>
      <c r="J1245" s="5"/>
      <c r="K1245" s="37"/>
      <c r="L1245" s="37"/>
      <c r="M1245" s="38"/>
      <c r="N1245" s="38"/>
      <c r="O1245" s="39"/>
      <c r="P1245" s="11"/>
      <c r="Q1245" s="40"/>
      <c r="R1245" s="40"/>
      <c r="S1245" s="40"/>
      <c r="T1245" s="5"/>
      <c r="U1245" s="37"/>
      <c r="V1245" s="37"/>
      <c r="W1245" s="38"/>
    </row>
    <row r="1246" spans="1:23">
      <c r="A1246" s="37"/>
      <c r="B1246" s="37"/>
      <c r="C1246" s="38"/>
      <c r="D1246" s="38"/>
      <c r="E1246" s="39"/>
      <c r="F1246" s="11"/>
      <c r="G1246" s="40"/>
      <c r="H1246" s="40"/>
      <c r="I1246" s="40"/>
      <c r="J1246" s="5"/>
      <c r="K1246" s="37"/>
      <c r="L1246" s="37"/>
      <c r="M1246" s="38"/>
      <c r="N1246" s="38"/>
      <c r="O1246" s="39"/>
      <c r="P1246" s="11"/>
      <c r="Q1246" s="40"/>
      <c r="R1246" s="40"/>
      <c r="S1246" s="40"/>
      <c r="T1246" s="5"/>
      <c r="U1246" s="37"/>
      <c r="V1246" s="37"/>
      <c r="W1246" s="38"/>
    </row>
    <row r="1247" spans="1:23">
      <c r="A1247" s="37"/>
      <c r="B1247" s="37"/>
      <c r="C1247" s="38"/>
      <c r="D1247" s="38"/>
      <c r="E1247" s="39"/>
      <c r="F1247" s="11"/>
      <c r="G1247" s="40"/>
      <c r="H1247" s="40"/>
      <c r="I1247" s="40"/>
      <c r="J1247" s="5"/>
      <c r="K1247" s="37"/>
      <c r="L1247" s="37"/>
      <c r="M1247" s="38"/>
      <c r="N1247" s="38"/>
      <c r="O1247" s="39"/>
      <c r="P1247" s="11"/>
      <c r="Q1247" s="40"/>
      <c r="R1247" s="40"/>
      <c r="S1247" s="40"/>
      <c r="T1247" s="5"/>
      <c r="U1247" s="37"/>
      <c r="V1247" s="37"/>
      <c r="W1247" s="38"/>
    </row>
    <row r="1248" spans="1:23">
      <c r="A1248" s="37"/>
      <c r="B1248" s="37"/>
      <c r="C1248" s="38"/>
      <c r="D1248" s="38"/>
      <c r="E1248" s="39"/>
      <c r="F1248" s="11"/>
      <c r="G1248" s="40"/>
      <c r="H1248" s="40"/>
      <c r="I1248" s="40"/>
      <c r="J1248" s="5"/>
      <c r="K1248" s="37"/>
      <c r="L1248" s="37"/>
      <c r="M1248" s="38"/>
      <c r="N1248" s="38"/>
      <c r="O1248" s="39"/>
      <c r="P1248" s="11"/>
      <c r="Q1248" s="40"/>
      <c r="R1248" s="40"/>
      <c r="S1248" s="40"/>
      <c r="T1248" s="5"/>
      <c r="U1248" s="37"/>
      <c r="V1248" s="37"/>
      <c r="W1248" s="38"/>
    </row>
    <row r="1249" spans="1:23">
      <c r="A1249" s="37"/>
      <c r="B1249" s="37"/>
      <c r="C1249" s="38"/>
      <c r="D1249" s="38"/>
      <c r="E1249" s="39"/>
      <c r="F1249" s="11"/>
      <c r="G1249" s="40"/>
      <c r="H1249" s="40"/>
      <c r="I1249" s="40"/>
      <c r="J1249" s="5"/>
      <c r="K1249" s="37"/>
      <c r="L1249" s="37"/>
      <c r="M1249" s="38"/>
      <c r="N1249" s="38"/>
      <c r="O1249" s="39"/>
      <c r="P1249" s="11"/>
      <c r="Q1249" s="40"/>
      <c r="R1249" s="40"/>
      <c r="S1249" s="40"/>
      <c r="T1249" s="5"/>
      <c r="U1249" s="37"/>
      <c r="V1249" s="37"/>
      <c r="W1249" s="38"/>
    </row>
    <row r="1250" spans="1:23">
      <c r="A1250" s="37"/>
      <c r="B1250" s="37"/>
      <c r="C1250" s="38"/>
      <c r="D1250" s="38"/>
      <c r="E1250" s="39"/>
      <c r="F1250" s="11"/>
      <c r="G1250" s="40"/>
      <c r="H1250" s="40"/>
      <c r="I1250" s="40"/>
      <c r="J1250" s="5"/>
      <c r="K1250" s="37"/>
      <c r="L1250" s="37"/>
      <c r="M1250" s="38"/>
      <c r="N1250" s="38"/>
      <c r="O1250" s="39"/>
      <c r="P1250" s="11"/>
      <c r="Q1250" s="40"/>
      <c r="R1250" s="40"/>
      <c r="S1250" s="40"/>
      <c r="T1250" s="5"/>
      <c r="U1250" s="37"/>
      <c r="V1250" s="37"/>
      <c r="W1250" s="38"/>
    </row>
    <row r="1251" spans="1:23">
      <c r="A1251" s="37"/>
      <c r="B1251" s="37"/>
      <c r="C1251" s="38"/>
      <c r="D1251" s="38"/>
      <c r="E1251" s="39"/>
      <c r="F1251" s="11"/>
      <c r="G1251" s="40"/>
      <c r="H1251" s="40"/>
      <c r="I1251" s="40"/>
      <c r="J1251" s="5"/>
      <c r="K1251" s="37"/>
      <c r="L1251" s="37"/>
      <c r="M1251" s="38"/>
      <c r="N1251" s="38"/>
      <c r="O1251" s="39"/>
      <c r="P1251" s="11"/>
      <c r="Q1251" s="40"/>
      <c r="R1251" s="40"/>
      <c r="S1251" s="40"/>
      <c r="T1251" s="5"/>
      <c r="U1251" s="37"/>
      <c r="V1251" s="37"/>
      <c r="W1251" s="38"/>
    </row>
    <row r="1252" spans="1:23">
      <c r="A1252" s="37"/>
      <c r="B1252" s="37"/>
      <c r="C1252" s="38"/>
      <c r="D1252" s="38"/>
      <c r="E1252" s="39"/>
      <c r="F1252" s="11"/>
      <c r="G1252" s="40"/>
      <c r="H1252" s="40"/>
      <c r="I1252" s="40"/>
      <c r="J1252" s="5"/>
      <c r="K1252" s="37"/>
      <c r="L1252" s="37"/>
      <c r="M1252" s="38"/>
      <c r="N1252" s="38"/>
      <c r="O1252" s="39"/>
      <c r="P1252" s="11"/>
      <c r="Q1252" s="40"/>
      <c r="R1252" s="40"/>
      <c r="S1252" s="40"/>
      <c r="T1252" s="5"/>
      <c r="U1252" s="37"/>
      <c r="V1252" s="37"/>
      <c r="W1252" s="38"/>
    </row>
    <row r="1253" spans="1:23">
      <c r="A1253" s="37"/>
      <c r="B1253" s="37"/>
      <c r="C1253" s="38"/>
      <c r="D1253" s="38"/>
      <c r="E1253" s="39"/>
      <c r="F1253" s="11"/>
      <c r="G1253" s="40"/>
      <c r="H1253" s="40"/>
      <c r="I1253" s="40"/>
      <c r="J1253" s="5"/>
      <c r="K1253" s="37"/>
      <c r="L1253" s="37"/>
      <c r="M1253" s="38"/>
      <c r="N1253" s="38"/>
      <c r="O1253" s="39"/>
      <c r="P1253" s="11"/>
      <c r="Q1253" s="40"/>
      <c r="R1253" s="40"/>
      <c r="S1253" s="40"/>
      <c r="T1253" s="5"/>
      <c r="U1253" s="37"/>
      <c r="V1253" s="37"/>
      <c r="W1253" s="38"/>
    </row>
    <row r="1254" spans="1:23">
      <c r="A1254" s="37"/>
      <c r="B1254" s="37"/>
      <c r="C1254" s="38"/>
      <c r="D1254" s="38"/>
      <c r="E1254" s="39"/>
      <c r="F1254" s="11"/>
      <c r="G1254" s="40"/>
      <c r="H1254" s="40"/>
      <c r="I1254" s="40"/>
      <c r="J1254" s="5"/>
      <c r="K1254" s="37"/>
      <c r="L1254" s="37"/>
      <c r="M1254" s="38"/>
      <c r="N1254" s="38"/>
      <c r="O1254" s="39"/>
      <c r="P1254" s="11"/>
      <c r="Q1254" s="40"/>
      <c r="R1254" s="40"/>
      <c r="S1254" s="40"/>
      <c r="T1254" s="5"/>
      <c r="U1254" s="37"/>
      <c r="V1254" s="37"/>
      <c r="W1254" s="38"/>
    </row>
    <row r="1255" spans="1:23">
      <c r="A1255" s="37"/>
      <c r="B1255" s="37"/>
      <c r="C1255" s="38"/>
      <c r="D1255" s="38"/>
      <c r="E1255" s="39"/>
      <c r="F1255" s="11"/>
      <c r="G1255" s="40"/>
      <c r="H1255" s="40"/>
      <c r="I1255" s="40"/>
      <c r="J1255" s="5"/>
      <c r="K1255" s="37"/>
      <c r="L1255" s="37"/>
      <c r="M1255" s="38"/>
      <c r="N1255" s="38"/>
      <c r="O1255" s="39"/>
      <c r="P1255" s="11"/>
      <c r="Q1255" s="40"/>
      <c r="R1255" s="40"/>
      <c r="S1255" s="40"/>
      <c r="T1255" s="5"/>
      <c r="U1255" s="37"/>
      <c r="V1255" s="37"/>
      <c r="W1255" s="38"/>
    </row>
    <row r="1256" spans="1:23">
      <c r="A1256" s="37"/>
      <c r="B1256" s="37"/>
      <c r="C1256" s="38"/>
      <c r="D1256" s="38"/>
      <c r="E1256" s="39"/>
      <c r="F1256" s="11"/>
      <c r="G1256" s="40"/>
      <c r="H1256" s="40"/>
      <c r="I1256" s="40"/>
      <c r="J1256" s="5"/>
      <c r="K1256" s="37"/>
      <c r="L1256" s="37"/>
      <c r="M1256" s="38"/>
      <c r="N1256" s="38"/>
      <c r="O1256" s="39"/>
      <c r="P1256" s="11"/>
      <c r="Q1256" s="40"/>
      <c r="R1256" s="40"/>
      <c r="S1256" s="40"/>
      <c r="T1256" s="5"/>
      <c r="U1256" s="37"/>
      <c r="V1256" s="37"/>
      <c r="W1256" s="38"/>
    </row>
    <row r="1257" spans="1:23">
      <c r="A1257" s="37"/>
      <c r="B1257" s="37"/>
      <c r="C1257" s="38"/>
      <c r="D1257" s="38"/>
      <c r="E1257" s="39"/>
      <c r="F1257" s="11"/>
      <c r="G1257" s="40"/>
      <c r="H1257" s="40"/>
      <c r="I1257" s="40"/>
      <c r="J1257" s="5"/>
      <c r="K1257" s="37"/>
      <c r="L1257" s="37"/>
      <c r="M1257" s="38"/>
      <c r="N1257" s="38"/>
      <c r="O1257" s="39"/>
      <c r="P1257" s="11"/>
      <c r="Q1257" s="40"/>
      <c r="R1257" s="40"/>
      <c r="S1257" s="40"/>
      <c r="T1257" s="5"/>
      <c r="U1257" s="37"/>
      <c r="V1257" s="37"/>
      <c r="W1257" s="38"/>
    </row>
    <row r="1258" spans="1:23">
      <c r="A1258" s="37"/>
      <c r="B1258" s="37"/>
      <c r="C1258" s="38"/>
      <c r="D1258" s="38"/>
      <c r="E1258" s="39"/>
      <c r="F1258" s="11"/>
      <c r="G1258" s="40"/>
      <c r="H1258" s="40"/>
      <c r="I1258" s="40"/>
      <c r="J1258" s="5"/>
      <c r="K1258" s="37"/>
      <c r="L1258" s="37"/>
      <c r="M1258" s="38"/>
      <c r="N1258" s="38"/>
      <c r="O1258" s="39"/>
      <c r="P1258" s="11"/>
      <c r="Q1258" s="40"/>
      <c r="R1258" s="40"/>
      <c r="S1258" s="40"/>
      <c r="T1258" s="5"/>
      <c r="U1258" s="37"/>
      <c r="V1258" s="37"/>
      <c r="W1258" s="38"/>
    </row>
    <row r="1259" spans="1:23">
      <c r="A1259" s="37"/>
      <c r="B1259" s="37"/>
      <c r="C1259" s="38"/>
      <c r="D1259" s="38"/>
      <c r="E1259" s="39"/>
      <c r="F1259" s="11"/>
      <c r="G1259" s="40"/>
      <c r="H1259" s="40"/>
      <c r="I1259" s="40"/>
      <c r="J1259" s="5"/>
      <c r="K1259" s="37"/>
      <c r="L1259" s="37"/>
      <c r="M1259" s="38"/>
      <c r="N1259" s="38"/>
      <c r="O1259" s="39"/>
      <c r="P1259" s="11"/>
      <c r="Q1259" s="40"/>
      <c r="R1259" s="40"/>
      <c r="S1259" s="40"/>
      <c r="T1259" s="5"/>
      <c r="U1259" s="37"/>
      <c r="V1259" s="37"/>
      <c r="W1259" s="38"/>
    </row>
    <row r="1260" spans="1:23">
      <c r="A1260" s="37"/>
      <c r="B1260" s="37"/>
      <c r="C1260" s="38"/>
      <c r="D1260" s="38"/>
      <c r="E1260" s="39"/>
      <c r="F1260" s="11"/>
      <c r="G1260" s="40"/>
      <c r="H1260" s="40"/>
      <c r="I1260" s="40"/>
      <c r="J1260" s="5"/>
      <c r="K1260" s="37"/>
      <c r="L1260" s="37"/>
      <c r="M1260" s="38"/>
      <c r="N1260" s="38"/>
      <c r="O1260" s="39"/>
      <c r="P1260" s="11"/>
      <c r="Q1260" s="40"/>
      <c r="R1260" s="40"/>
      <c r="S1260" s="40"/>
      <c r="T1260" s="5"/>
      <c r="U1260" s="37"/>
      <c r="V1260" s="37"/>
      <c r="W1260" s="38"/>
    </row>
    <row r="1261" spans="1:23">
      <c r="A1261" s="37"/>
      <c r="B1261" s="37"/>
      <c r="C1261" s="38"/>
      <c r="D1261" s="38"/>
      <c r="E1261" s="39"/>
      <c r="F1261" s="11"/>
      <c r="G1261" s="40"/>
      <c r="H1261" s="40"/>
      <c r="I1261" s="40"/>
      <c r="J1261" s="5"/>
      <c r="K1261" s="37"/>
      <c r="L1261" s="37"/>
      <c r="M1261" s="38"/>
      <c r="N1261" s="38"/>
      <c r="O1261" s="39"/>
      <c r="P1261" s="11"/>
      <c r="Q1261" s="40"/>
      <c r="R1261" s="40"/>
      <c r="S1261" s="40"/>
      <c r="T1261" s="5"/>
      <c r="U1261" s="37"/>
      <c r="V1261" s="37"/>
      <c r="W1261" s="38"/>
    </row>
    <row r="1262" spans="1:23">
      <c r="A1262" s="37"/>
      <c r="B1262" s="37"/>
      <c r="C1262" s="38"/>
      <c r="D1262" s="38"/>
      <c r="E1262" s="39"/>
      <c r="F1262" s="11"/>
      <c r="G1262" s="40"/>
      <c r="H1262" s="40"/>
      <c r="I1262" s="40"/>
      <c r="J1262" s="5"/>
      <c r="K1262" s="37"/>
      <c r="L1262" s="37"/>
      <c r="M1262" s="38"/>
      <c r="N1262" s="38"/>
      <c r="O1262" s="39"/>
      <c r="P1262" s="11"/>
      <c r="Q1262" s="40"/>
      <c r="R1262" s="40"/>
      <c r="S1262" s="40"/>
      <c r="T1262" s="5"/>
      <c r="U1262" s="37"/>
      <c r="V1262" s="37"/>
      <c r="W1262" s="38"/>
    </row>
    <row r="1263" spans="1:23">
      <c r="A1263" s="37"/>
      <c r="B1263" s="37"/>
      <c r="C1263" s="38"/>
      <c r="D1263" s="38"/>
      <c r="E1263" s="39"/>
      <c r="F1263" s="11"/>
      <c r="G1263" s="40"/>
      <c r="H1263" s="40"/>
      <c r="I1263" s="40"/>
      <c r="J1263" s="5"/>
      <c r="K1263" s="37"/>
      <c r="L1263" s="37"/>
      <c r="M1263" s="38"/>
      <c r="N1263" s="38"/>
      <c r="O1263" s="39"/>
      <c r="P1263" s="11"/>
      <c r="Q1263" s="40"/>
      <c r="R1263" s="40"/>
      <c r="S1263" s="40"/>
      <c r="T1263" s="5"/>
      <c r="U1263" s="37"/>
      <c r="V1263" s="37"/>
      <c r="W1263" s="38"/>
    </row>
    <row r="1264" spans="1:23">
      <c r="A1264" s="37"/>
      <c r="B1264" s="37"/>
      <c r="C1264" s="38"/>
      <c r="D1264" s="38"/>
      <c r="E1264" s="39"/>
      <c r="F1264" s="11"/>
      <c r="G1264" s="40"/>
      <c r="H1264" s="40"/>
      <c r="I1264" s="40"/>
      <c r="J1264" s="5"/>
      <c r="K1264" s="37"/>
      <c r="L1264" s="37"/>
      <c r="M1264" s="38"/>
      <c r="N1264" s="38"/>
      <c r="O1264" s="39"/>
      <c r="P1264" s="11"/>
      <c r="Q1264" s="40"/>
      <c r="R1264" s="40"/>
      <c r="S1264" s="40"/>
      <c r="T1264" s="5"/>
      <c r="U1264" s="37"/>
      <c r="V1264" s="37"/>
      <c r="W1264" s="38"/>
    </row>
    <row r="1265" spans="1:23">
      <c r="A1265" s="37"/>
      <c r="B1265" s="37"/>
      <c r="C1265" s="38"/>
      <c r="D1265" s="38"/>
      <c r="E1265" s="39"/>
      <c r="F1265" s="11"/>
      <c r="G1265" s="40"/>
      <c r="H1265" s="40"/>
      <c r="I1265" s="40"/>
      <c r="J1265" s="5"/>
      <c r="K1265" s="37"/>
      <c r="L1265" s="37"/>
      <c r="M1265" s="38"/>
      <c r="N1265" s="38"/>
      <c r="O1265" s="39"/>
      <c r="P1265" s="11"/>
      <c r="Q1265" s="40"/>
      <c r="R1265" s="40"/>
      <c r="S1265" s="40"/>
      <c r="T1265" s="5"/>
      <c r="U1265" s="37"/>
      <c r="V1265" s="37"/>
      <c r="W1265" s="38"/>
    </row>
    <row r="1266" spans="1:23">
      <c r="A1266" s="37"/>
      <c r="B1266" s="37"/>
      <c r="C1266" s="38"/>
      <c r="D1266" s="38"/>
      <c r="E1266" s="39"/>
      <c r="F1266" s="11"/>
      <c r="G1266" s="40"/>
      <c r="H1266" s="40"/>
      <c r="I1266" s="40"/>
      <c r="J1266" s="5"/>
      <c r="K1266" s="37"/>
      <c r="L1266" s="37"/>
      <c r="M1266" s="38"/>
      <c r="N1266" s="38"/>
      <c r="O1266" s="39"/>
      <c r="P1266" s="11"/>
      <c r="Q1266" s="40"/>
      <c r="R1266" s="40"/>
      <c r="S1266" s="40"/>
      <c r="T1266" s="5"/>
      <c r="U1266" s="37"/>
      <c r="V1266" s="37"/>
      <c r="W1266" s="38"/>
    </row>
    <row r="1267" spans="1:23">
      <c r="A1267" s="37"/>
      <c r="B1267" s="37"/>
      <c r="C1267" s="38"/>
      <c r="D1267" s="38"/>
      <c r="E1267" s="39"/>
      <c r="F1267" s="11"/>
      <c r="G1267" s="40"/>
      <c r="H1267" s="40"/>
      <c r="I1267" s="40"/>
      <c r="J1267" s="5"/>
      <c r="K1267" s="37"/>
      <c r="L1267" s="37"/>
      <c r="M1267" s="38"/>
      <c r="N1267" s="38"/>
      <c r="O1267" s="39"/>
      <c r="P1267" s="11"/>
      <c r="Q1267" s="40"/>
      <c r="R1267" s="40"/>
      <c r="S1267" s="40"/>
      <c r="T1267" s="5"/>
      <c r="U1267" s="37"/>
      <c r="V1267" s="37"/>
      <c r="W1267" s="38"/>
    </row>
    <row r="1268" spans="1:23">
      <c r="A1268" s="37"/>
      <c r="B1268" s="37"/>
      <c r="C1268" s="38"/>
      <c r="D1268" s="38"/>
      <c r="E1268" s="39"/>
      <c r="F1268" s="11"/>
      <c r="G1268" s="40"/>
      <c r="H1268" s="40"/>
      <c r="I1268" s="40"/>
      <c r="J1268" s="5"/>
      <c r="K1268" s="37"/>
      <c r="L1268" s="37"/>
      <c r="M1268" s="38"/>
      <c r="N1268" s="38"/>
      <c r="O1268" s="39"/>
      <c r="P1268" s="11"/>
      <c r="Q1268" s="40"/>
      <c r="R1268" s="40"/>
      <c r="S1268" s="40"/>
      <c r="T1268" s="5"/>
      <c r="U1268" s="37"/>
      <c r="V1268" s="37"/>
      <c r="W1268" s="38"/>
    </row>
    <row r="1269" spans="1:23">
      <c r="A1269" s="37"/>
      <c r="B1269" s="37"/>
      <c r="C1269" s="38"/>
      <c r="D1269" s="38"/>
      <c r="E1269" s="39"/>
      <c r="F1269" s="11"/>
      <c r="G1269" s="40"/>
      <c r="H1269" s="40"/>
      <c r="I1269" s="40"/>
      <c r="J1269" s="5"/>
      <c r="K1269" s="37"/>
      <c r="L1269" s="37"/>
      <c r="M1269" s="38"/>
      <c r="N1269" s="38"/>
      <c r="O1269" s="39"/>
      <c r="P1269" s="11"/>
      <c r="Q1269" s="40"/>
      <c r="R1269" s="40"/>
      <c r="S1269" s="40"/>
      <c r="T1269" s="5"/>
      <c r="U1269" s="37"/>
      <c r="V1269" s="37"/>
      <c r="W1269" s="38"/>
    </row>
    <row r="1270" spans="1:23">
      <c r="A1270" s="37"/>
      <c r="B1270" s="37"/>
      <c r="C1270" s="38"/>
      <c r="D1270" s="38"/>
      <c r="E1270" s="39"/>
      <c r="F1270" s="11"/>
      <c r="G1270" s="40"/>
      <c r="H1270" s="40"/>
      <c r="I1270" s="40"/>
      <c r="J1270" s="5"/>
      <c r="K1270" s="37"/>
      <c r="L1270" s="37"/>
      <c r="M1270" s="38"/>
      <c r="N1270" s="38"/>
      <c r="O1270" s="39"/>
      <c r="P1270" s="11"/>
      <c r="Q1270" s="40"/>
      <c r="R1270" s="40"/>
      <c r="S1270" s="40"/>
      <c r="T1270" s="5"/>
      <c r="U1270" s="37"/>
      <c r="V1270" s="37"/>
      <c r="W1270" s="38"/>
    </row>
    <row r="1271" spans="1:23">
      <c r="A1271" s="37"/>
      <c r="B1271" s="37"/>
      <c r="C1271" s="38"/>
      <c r="D1271" s="38"/>
      <c r="E1271" s="39"/>
      <c r="F1271" s="11"/>
      <c r="G1271" s="40"/>
      <c r="H1271" s="40"/>
      <c r="I1271" s="40"/>
      <c r="J1271" s="5"/>
      <c r="K1271" s="37"/>
      <c r="L1271" s="37"/>
      <c r="M1271" s="38"/>
      <c r="N1271" s="38"/>
      <c r="O1271" s="39"/>
      <c r="P1271" s="11"/>
      <c r="Q1271" s="40"/>
      <c r="R1271" s="40"/>
      <c r="S1271" s="40"/>
      <c r="T1271" s="5"/>
      <c r="U1271" s="37"/>
      <c r="V1271" s="37"/>
      <c r="W1271" s="38"/>
    </row>
    <row r="1272" spans="1:23">
      <c r="A1272" s="37"/>
      <c r="B1272" s="37"/>
      <c r="C1272" s="38"/>
      <c r="D1272" s="38"/>
      <c r="E1272" s="39"/>
      <c r="F1272" s="11"/>
      <c r="G1272" s="40"/>
      <c r="H1272" s="40"/>
      <c r="I1272" s="40"/>
      <c r="J1272" s="5"/>
      <c r="K1272" s="37"/>
      <c r="L1272" s="37"/>
      <c r="M1272" s="38"/>
      <c r="N1272" s="38"/>
      <c r="O1272" s="39"/>
      <c r="P1272" s="11"/>
      <c r="Q1272" s="40"/>
      <c r="R1272" s="40"/>
      <c r="S1272" s="40"/>
      <c r="T1272" s="5"/>
      <c r="U1272" s="37"/>
      <c r="V1272" s="37"/>
      <c r="W1272" s="38"/>
    </row>
    <row r="1273" spans="1:23">
      <c r="A1273" s="37"/>
      <c r="B1273" s="37"/>
      <c r="C1273" s="38"/>
      <c r="D1273" s="38"/>
      <c r="E1273" s="39"/>
      <c r="F1273" s="11"/>
      <c r="G1273" s="40"/>
      <c r="H1273" s="40"/>
      <c r="I1273" s="40"/>
      <c r="J1273" s="5"/>
      <c r="K1273" s="37"/>
      <c r="L1273" s="37"/>
      <c r="M1273" s="38"/>
      <c r="N1273" s="38"/>
      <c r="O1273" s="39"/>
      <c r="P1273" s="11"/>
      <c r="Q1273" s="40"/>
      <c r="R1273" s="40"/>
      <c r="S1273" s="40"/>
      <c r="T1273" s="5"/>
      <c r="U1273" s="37"/>
      <c r="V1273" s="37"/>
      <c r="W1273" s="38"/>
    </row>
    <row r="1274" spans="1:23">
      <c r="A1274" s="37"/>
      <c r="B1274" s="37"/>
      <c r="C1274" s="38"/>
      <c r="D1274" s="38"/>
      <c r="E1274" s="39"/>
      <c r="F1274" s="11"/>
      <c r="G1274" s="40"/>
      <c r="H1274" s="40"/>
      <c r="I1274" s="40"/>
      <c r="J1274" s="5"/>
      <c r="K1274" s="37"/>
      <c r="L1274" s="37"/>
      <c r="M1274" s="38"/>
      <c r="N1274" s="38"/>
      <c r="O1274" s="39"/>
      <c r="P1274" s="11"/>
      <c r="Q1274" s="40"/>
      <c r="R1274" s="40"/>
      <c r="S1274" s="40"/>
      <c r="T1274" s="5"/>
      <c r="U1274" s="37"/>
      <c r="V1274" s="37"/>
      <c r="W1274" s="38"/>
    </row>
    <row r="1275" spans="1:23">
      <c r="A1275" s="37"/>
      <c r="B1275" s="37"/>
      <c r="C1275" s="38"/>
      <c r="D1275" s="38"/>
      <c r="E1275" s="39"/>
      <c r="F1275" s="11"/>
      <c r="G1275" s="40"/>
      <c r="H1275" s="40"/>
      <c r="I1275" s="40"/>
      <c r="J1275" s="5"/>
      <c r="K1275" s="37"/>
      <c r="L1275" s="37"/>
      <c r="M1275" s="38"/>
      <c r="N1275" s="38"/>
      <c r="O1275" s="39"/>
      <c r="P1275" s="11"/>
      <c r="Q1275" s="40"/>
      <c r="R1275" s="40"/>
      <c r="S1275" s="40"/>
      <c r="T1275" s="5"/>
      <c r="U1275" s="37"/>
      <c r="V1275" s="37"/>
      <c r="W1275" s="38"/>
    </row>
    <row r="1276" spans="1:23">
      <c r="A1276" s="37"/>
      <c r="B1276" s="37"/>
      <c r="C1276" s="38"/>
      <c r="D1276" s="38"/>
      <c r="E1276" s="39"/>
      <c r="F1276" s="11"/>
      <c r="G1276" s="40"/>
      <c r="H1276" s="40"/>
      <c r="I1276" s="40"/>
      <c r="J1276" s="5"/>
      <c r="K1276" s="37"/>
      <c r="L1276" s="37"/>
      <c r="M1276" s="38"/>
      <c r="N1276" s="38"/>
      <c r="O1276" s="39"/>
      <c r="P1276" s="11"/>
      <c r="Q1276" s="40"/>
      <c r="R1276" s="40"/>
      <c r="S1276" s="40"/>
      <c r="T1276" s="5"/>
      <c r="U1276" s="37"/>
      <c r="V1276" s="37"/>
      <c r="W1276" s="38"/>
    </row>
    <row r="1277" spans="1:23">
      <c r="A1277" s="37"/>
      <c r="B1277" s="37"/>
      <c r="C1277" s="38"/>
      <c r="D1277" s="38"/>
      <c r="E1277" s="39"/>
      <c r="F1277" s="11"/>
      <c r="G1277" s="40"/>
      <c r="H1277" s="40"/>
      <c r="I1277" s="40"/>
      <c r="J1277" s="5"/>
      <c r="K1277" s="37"/>
      <c r="L1277" s="37"/>
      <c r="M1277" s="38"/>
      <c r="N1277" s="38"/>
      <c r="O1277" s="39"/>
      <c r="P1277" s="11"/>
      <c r="Q1277" s="40"/>
      <c r="R1277" s="40"/>
      <c r="S1277" s="40"/>
      <c r="T1277" s="5"/>
      <c r="U1277" s="37"/>
      <c r="V1277" s="37"/>
      <c r="W1277" s="38"/>
    </row>
    <row r="1278" spans="1:23">
      <c r="A1278" s="37"/>
      <c r="B1278" s="37"/>
      <c r="C1278" s="38"/>
      <c r="D1278" s="38"/>
      <c r="E1278" s="39"/>
      <c r="F1278" s="11"/>
      <c r="G1278" s="40"/>
      <c r="H1278" s="40"/>
      <c r="I1278" s="40"/>
      <c r="J1278" s="5"/>
      <c r="K1278" s="37"/>
      <c r="L1278" s="37"/>
      <c r="M1278" s="38"/>
      <c r="N1278" s="38"/>
      <c r="O1278" s="39"/>
      <c r="P1278" s="11"/>
      <c r="Q1278" s="40"/>
      <c r="R1278" s="40"/>
      <c r="S1278" s="40"/>
      <c r="T1278" s="5"/>
      <c r="U1278" s="37"/>
      <c r="V1278" s="37"/>
      <c r="W1278" s="38"/>
    </row>
    <row r="1279" spans="1:23">
      <c r="A1279" s="37"/>
      <c r="B1279" s="37"/>
      <c r="C1279" s="38"/>
      <c r="D1279" s="38"/>
      <c r="E1279" s="39"/>
      <c r="F1279" s="11"/>
      <c r="G1279" s="40"/>
      <c r="H1279" s="40"/>
      <c r="I1279" s="40"/>
      <c r="J1279" s="5"/>
      <c r="K1279" s="37"/>
      <c r="L1279" s="37"/>
      <c r="M1279" s="38"/>
      <c r="N1279" s="38"/>
      <c r="O1279" s="39"/>
      <c r="P1279" s="11"/>
      <c r="Q1279" s="40"/>
      <c r="R1279" s="40"/>
      <c r="S1279" s="40"/>
      <c r="T1279" s="5"/>
      <c r="U1279" s="37"/>
      <c r="V1279" s="37"/>
      <c r="W1279" s="38"/>
    </row>
    <row r="1280" spans="1:23">
      <c r="A1280" s="37"/>
      <c r="B1280" s="37"/>
      <c r="C1280" s="38"/>
      <c r="D1280" s="38"/>
      <c r="E1280" s="39"/>
      <c r="F1280" s="11"/>
      <c r="G1280" s="40"/>
      <c r="H1280" s="40"/>
      <c r="I1280" s="40"/>
      <c r="J1280" s="5"/>
      <c r="K1280" s="37"/>
      <c r="L1280" s="37"/>
      <c r="M1280" s="38"/>
      <c r="N1280" s="38"/>
      <c r="O1280" s="39"/>
      <c r="P1280" s="11"/>
      <c r="Q1280" s="40"/>
      <c r="R1280" s="40"/>
      <c r="S1280" s="40"/>
      <c r="T1280" s="5"/>
      <c r="U1280" s="37"/>
      <c r="V1280" s="37"/>
      <c r="W1280" s="38"/>
    </row>
    <row r="1281" spans="1:23">
      <c r="A1281" s="37"/>
      <c r="B1281" s="37"/>
      <c r="C1281" s="38"/>
      <c r="D1281" s="38"/>
      <c r="E1281" s="39"/>
      <c r="F1281" s="11"/>
      <c r="G1281" s="40"/>
      <c r="H1281" s="40"/>
      <c r="I1281" s="40"/>
      <c r="J1281" s="5"/>
      <c r="K1281" s="37"/>
      <c r="L1281" s="37"/>
      <c r="M1281" s="38"/>
      <c r="N1281" s="38"/>
      <c r="O1281" s="39"/>
      <c r="P1281" s="11"/>
      <c r="Q1281" s="40"/>
      <c r="R1281" s="40"/>
      <c r="S1281" s="40"/>
      <c r="T1281" s="5"/>
      <c r="U1281" s="37"/>
      <c r="V1281" s="37"/>
      <c r="W1281" s="38"/>
    </row>
    <row r="1282" spans="1:23">
      <c r="A1282" s="37"/>
      <c r="B1282" s="37"/>
      <c r="C1282" s="38"/>
      <c r="D1282" s="38"/>
      <c r="E1282" s="39"/>
      <c r="F1282" s="11"/>
      <c r="G1282" s="40"/>
      <c r="H1282" s="40"/>
      <c r="I1282" s="40"/>
      <c r="J1282" s="5"/>
      <c r="K1282" s="37"/>
      <c r="L1282" s="37"/>
      <c r="M1282" s="38"/>
      <c r="N1282" s="38"/>
      <c r="O1282" s="39"/>
      <c r="P1282" s="11"/>
      <c r="Q1282" s="40"/>
      <c r="R1282" s="40"/>
      <c r="S1282" s="40"/>
      <c r="T1282" s="5"/>
      <c r="U1282" s="37"/>
      <c r="V1282" s="37"/>
      <c r="W1282" s="38"/>
    </row>
    <row r="1283" spans="1:23">
      <c r="A1283" s="37"/>
      <c r="B1283" s="37"/>
      <c r="C1283" s="38"/>
      <c r="D1283" s="38"/>
      <c r="E1283" s="39"/>
      <c r="F1283" s="11"/>
      <c r="G1283" s="40"/>
      <c r="H1283" s="40"/>
      <c r="I1283" s="40"/>
      <c r="J1283" s="5"/>
      <c r="K1283" s="37"/>
      <c r="L1283" s="37"/>
      <c r="M1283" s="38"/>
      <c r="N1283" s="38"/>
      <c r="O1283" s="39"/>
      <c r="P1283" s="11"/>
      <c r="Q1283" s="40"/>
      <c r="R1283" s="40"/>
      <c r="S1283" s="40"/>
      <c r="T1283" s="5"/>
      <c r="U1283" s="37"/>
      <c r="V1283" s="37"/>
      <c r="W1283" s="38"/>
    </row>
    <row r="1284" spans="1:23">
      <c r="A1284" s="37"/>
      <c r="B1284" s="37"/>
      <c r="C1284" s="38"/>
      <c r="D1284" s="38"/>
      <c r="E1284" s="39"/>
      <c r="F1284" s="11"/>
      <c r="G1284" s="40"/>
      <c r="H1284" s="40"/>
      <c r="I1284" s="40"/>
      <c r="J1284" s="5"/>
      <c r="K1284" s="37"/>
      <c r="L1284" s="37"/>
      <c r="M1284" s="38"/>
      <c r="N1284" s="38"/>
      <c r="O1284" s="39"/>
      <c r="P1284" s="11"/>
      <c r="Q1284" s="40"/>
      <c r="R1284" s="40"/>
      <c r="S1284" s="40"/>
      <c r="T1284" s="5"/>
      <c r="U1284" s="37"/>
      <c r="V1284" s="37"/>
      <c r="W1284" s="38"/>
    </row>
    <row r="1285" spans="1:23">
      <c r="A1285" s="37"/>
      <c r="B1285" s="37"/>
      <c r="C1285" s="38"/>
      <c r="D1285" s="38"/>
      <c r="E1285" s="39"/>
      <c r="F1285" s="11"/>
      <c r="G1285" s="40"/>
      <c r="H1285" s="40"/>
      <c r="I1285" s="40"/>
      <c r="J1285" s="5"/>
      <c r="K1285" s="37"/>
      <c r="L1285" s="37"/>
      <c r="M1285" s="38"/>
      <c r="N1285" s="38"/>
      <c r="O1285" s="39"/>
      <c r="P1285" s="11"/>
      <c r="Q1285" s="40"/>
      <c r="R1285" s="40"/>
      <c r="S1285" s="40"/>
      <c r="T1285" s="5"/>
      <c r="U1285" s="37"/>
      <c r="V1285" s="37"/>
      <c r="W1285" s="38"/>
    </row>
    <row r="1286" spans="1:23">
      <c r="A1286" s="37"/>
      <c r="B1286" s="37"/>
      <c r="C1286" s="38"/>
      <c r="D1286" s="38"/>
      <c r="E1286" s="39"/>
      <c r="F1286" s="11"/>
      <c r="G1286" s="40"/>
      <c r="H1286" s="40"/>
      <c r="I1286" s="40"/>
      <c r="J1286" s="5"/>
      <c r="K1286" s="37"/>
      <c r="L1286" s="37"/>
      <c r="M1286" s="38"/>
      <c r="N1286" s="38"/>
      <c r="O1286" s="39"/>
      <c r="P1286" s="11"/>
      <c r="Q1286" s="40"/>
      <c r="R1286" s="40"/>
      <c r="S1286" s="40"/>
      <c r="T1286" s="5"/>
      <c r="U1286" s="37"/>
      <c r="V1286" s="37"/>
      <c r="W1286" s="38"/>
    </row>
    <row r="1287" spans="1:23">
      <c r="A1287" s="37"/>
      <c r="B1287" s="37"/>
      <c r="C1287" s="38"/>
      <c r="D1287" s="38"/>
      <c r="E1287" s="39"/>
      <c r="F1287" s="11"/>
      <c r="G1287" s="40"/>
      <c r="H1287" s="40"/>
      <c r="I1287" s="40"/>
      <c r="J1287" s="5"/>
      <c r="K1287" s="37"/>
      <c r="L1287" s="37"/>
      <c r="M1287" s="38"/>
      <c r="N1287" s="38"/>
      <c r="O1287" s="39"/>
      <c r="P1287" s="11"/>
      <c r="Q1287" s="40"/>
      <c r="R1287" s="40"/>
      <c r="S1287" s="40"/>
      <c r="T1287" s="5"/>
      <c r="U1287" s="37"/>
      <c r="V1287" s="37"/>
      <c r="W1287" s="38"/>
    </row>
    <row r="1288" spans="1:23">
      <c r="A1288" s="37"/>
      <c r="B1288" s="37"/>
      <c r="C1288" s="38"/>
      <c r="D1288" s="38"/>
      <c r="E1288" s="39"/>
      <c r="F1288" s="11"/>
      <c r="G1288" s="40"/>
      <c r="H1288" s="40"/>
      <c r="I1288" s="40"/>
      <c r="J1288" s="5"/>
      <c r="K1288" s="37"/>
      <c r="L1288" s="37"/>
      <c r="M1288" s="38"/>
      <c r="N1288" s="38"/>
      <c r="O1288" s="39"/>
      <c r="P1288" s="11"/>
      <c r="Q1288" s="40"/>
      <c r="R1288" s="40"/>
      <c r="S1288" s="40"/>
      <c r="T1288" s="5"/>
      <c r="U1288" s="37"/>
      <c r="V1288" s="37"/>
      <c r="W1288" s="38"/>
    </row>
    <row r="1289" spans="1:23">
      <c r="A1289" s="37"/>
      <c r="B1289" s="37"/>
      <c r="C1289" s="38"/>
      <c r="D1289" s="38"/>
      <c r="E1289" s="39"/>
      <c r="F1289" s="11"/>
      <c r="G1289" s="40"/>
      <c r="H1289" s="40"/>
      <c r="I1289" s="40"/>
      <c r="J1289" s="5"/>
      <c r="K1289" s="37"/>
      <c r="L1289" s="37"/>
      <c r="M1289" s="38"/>
      <c r="N1289" s="38"/>
      <c r="O1289" s="39"/>
      <c r="P1289" s="11"/>
      <c r="Q1289" s="40"/>
      <c r="R1289" s="40"/>
      <c r="S1289" s="40"/>
      <c r="T1289" s="5"/>
      <c r="U1289" s="37"/>
      <c r="V1289" s="37"/>
      <c r="W1289" s="38"/>
    </row>
    <row r="1290" spans="1:23">
      <c r="A1290" s="37"/>
      <c r="B1290" s="37"/>
      <c r="C1290" s="38"/>
      <c r="D1290" s="38"/>
      <c r="E1290" s="39"/>
      <c r="F1290" s="11"/>
      <c r="G1290" s="40"/>
      <c r="H1290" s="40"/>
      <c r="I1290" s="40"/>
      <c r="J1290" s="5"/>
      <c r="K1290" s="37"/>
      <c r="L1290" s="37"/>
      <c r="M1290" s="38"/>
      <c r="N1290" s="38"/>
      <c r="O1290" s="39"/>
      <c r="P1290" s="11"/>
      <c r="Q1290" s="40"/>
      <c r="R1290" s="40"/>
      <c r="S1290" s="40"/>
      <c r="T1290" s="5"/>
      <c r="U1290" s="37"/>
      <c r="V1290" s="37"/>
      <c r="W1290" s="38"/>
    </row>
    <row r="1291" spans="1:23">
      <c r="A1291" s="37"/>
      <c r="B1291" s="37"/>
      <c r="C1291" s="38"/>
      <c r="D1291" s="38"/>
      <c r="E1291" s="39"/>
      <c r="F1291" s="11"/>
      <c r="G1291" s="40"/>
      <c r="H1291" s="40"/>
      <c r="I1291" s="40"/>
      <c r="J1291" s="5"/>
      <c r="K1291" s="37"/>
      <c r="L1291" s="37"/>
      <c r="M1291" s="38"/>
      <c r="N1291" s="38"/>
      <c r="O1291" s="39"/>
      <c r="P1291" s="11"/>
      <c r="Q1291" s="40"/>
      <c r="R1291" s="40"/>
      <c r="S1291" s="40"/>
      <c r="T1291" s="5"/>
      <c r="U1291" s="37"/>
      <c r="V1291" s="37"/>
      <c r="W1291" s="38"/>
    </row>
    <row r="1292" spans="1:23">
      <c r="A1292" s="37"/>
      <c r="B1292" s="37"/>
      <c r="C1292" s="38"/>
      <c r="D1292" s="38"/>
      <c r="E1292" s="39"/>
      <c r="F1292" s="11"/>
      <c r="G1292" s="40"/>
      <c r="H1292" s="40"/>
      <c r="I1292" s="40"/>
      <c r="J1292" s="5"/>
      <c r="K1292" s="37"/>
      <c r="L1292" s="37"/>
      <c r="M1292" s="38"/>
      <c r="N1292" s="38"/>
      <c r="O1292" s="39"/>
      <c r="P1292" s="11"/>
      <c r="Q1292" s="40"/>
      <c r="R1292" s="40"/>
      <c r="S1292" s="40"/>
      <c r="T1292" s="5"/>
      <c r="U1292" s="37"/>
      <c r="V1292" s="37"/>
      <c r="W1292" s="38"/>
    </row>
    <row r="1293" spans="1:23">
      <c r="A1293" s="37"/>
      <c r="B1293" s="37"/>
      <c r="C1293" s="38"/>
      <c r="D1293" s="38"/>
      <c r="E1293" s="39"/>
      <c r="F1293" s="11"/>
      <c r="G1293" s="40"/>
      <c r="H1293" s="40"/>
      <c r="I1293" s="40"/>
      <c r="J1293" s="5"/>
      <c r="K1293" s="37"/>
      <c r="L1293" s="37"/>
      <c r="M1293" s="38"/>
      <c r="N1293" s="38"/>
      <c r="O1293" s="39"/>
      <c r="P1293" s="11"/>
      <c r="Q1293" s="40"/>
      <c r="R1293" s="40"/>
      <c r="S1293" s="40"/>
      <c r="T1293" s="5"/>
      <c r="U1293" s="37"/>
      <c r="V1293" s="37"/>
      <c r="W1293" s="38"/>
    </row>
    <row r="1294" spans="1:23">
      <c r="A1294" s="37"/>
      <c r="B1294" s="37"/>
      <c r="C1294" s="38"/>
      <c r="D1294" s="38"/>
      <c r="E1294" s="39"/>
      <c r="F1294" s="11"/>
      <c r="G1294" s="40"/>
      <c r="H1294" s="40"/>
      <c r="I1294" s="40"/>
      <c r="J1294" s="5"/>
      <c r="K1294" s="37"/>
      <c r="L1294" s="37"/>
      <c r="M1294" s="38"/>
      <c r="N1294" s="38"/>
      <c r="O1294" s="39"/>
      <c r="P1294" s="11"/>
      <c r="Q1294" s="40"/>
      <c r="R1294" s="40"/>
      <c r="S1294" s="40"/>
      <c r="T1294" s="5"/>
      <c r="U1294" s="37"/>
      <c r="V1294" s="37"/>
      <c r="W1294" s="38"/>
    </row>
    <row r="1295" spans="1:23">
      <c r="A1295" s="37"/>
      <c r="B1295" s="37"/>
      <c r="C1295" s="38"/>
      <c r="D1295" s="38"/>
      <c r="E1295" s="39"/>
      <c r="F1295" s="11"/>
      <c r="G1295" s="40"/>
      <c r="H1295" s="40"/>
      <c r="I1295" s="40"/>
      <c r="J1295" s="5"/>
      <c r="K1295" s="37"/>
      <c r="L1295" s="37"/>
      <c r="M1295" s="38"/>
      <c r="N1295" s="38"/>
      <c r="O1295" s="39"/>
      <c r="P1295" s="11"/>
      <c r="Q1295" s="40"/>
      <c r="R1295" s="40"/>
      <c r="S1295" s="40"/>
      <c r="T1295" s="5"/>
      <c r="U1295" s="37"/>
      <c r="V1295" s="37"/>
      <c r="W1295" s="38"/>
    </row>
    <row r="1296" spans="1:23">
      <c r="A1296" s="37"/>
      <c r="B1296" s="37"/>
      <c r="C1296" s="38"/>
      <c r="D1296" s="38"/>
      <c r="E1296" s="39"/>
      <c r="F1296" s="11"/>
      <c r="G1296" s="40"/>
      <c r="H1296" s="40"/>
      <c r="I1296" s="40"/>
      <c r="J1296" s="5"/>
      <c r="K1296" s="37"/>
      <c r="L1296" s="37"/>
      <c r="M1296" s="38"/>
      <c r="N1296" s="38"/>
      <c r="O1296" s="39"/>
      <c r="P1296" s="11"/>
      <c r="Q1296" s="40"/>
      <c r="R1296" s="40"/>
      <c r="S1296" s="40"/>
      <c r="T1296" s="5"/>
      <c r="U1296" s="37"/>
      <c r="V1296" s="37"/>
      <c r="W1296" s="38"/>
    </row>
    <row r="1297" spans="1:23">
      <c r="A1297" s="37"/>
      <c r="B1297" s="37"/>
      <c r="C1297" s="38"/>
      <c r="D1297" s="38"/>
      <c r="E1297" s="39"/>
      <c r="F1297" s="11"/>
      <c r="G1297" s="40"/>
      <c r="H1297" s="40"/>
      <c r="I1297" s="40"/>
      <c r="J1297" s="5"/>
      <c r="K1297" s="37"/>
      <c r="L1297" s="37"/>
      <c r="M1297" s="38"/>
      <c r="N1297" s="38"/>
      <c r="O1297" s="39"/>
      <c r="P1297" s="11"/>
      <c r="Q1297" s="40"/>
      <c r="R1297" s="40"/>
      <c r="S1297" s="40"/>
      <c r="T1297" s="5"/>
      <c r="U1297" s="37"/>
      <c r="V1297" s="37"/>
      <c r="W1297" s="38"/>
    </row>
    <row r="1298" spans="1:23">
      <c r="A1298" s="37"/>
      <c r="B1298" s="37"/>
      <c r="C1298" s="38"/>
      <c r="D1298" s="38"/>
      <c r="E1298" s="39"/>
      <c r="F1298" s="11"/>
      <c r="G1298" s="40"/>
      <c r="H1298" s="40"/>
      <c r="I1298" s="40"/>
      <c r="J1298" s="5"/>
      <c r="K1298" s="37"/>
      <c r="L1298" s="37"/>
      <c r="M1298" s="38"/>
      <c r="N1298" s="38"/>
      <c r="O1298" s="39"/>
      <c r="P1298" s="11"/>
      <c r="Q1298" s="40"/>
      <c r="R1298" s="40"/>
      <c r="S1298" s="40"/>
      <c r="T1298" s="5"/>
      <c r="U1298" s="37"/>
      <c r="V1298" s="37"/>
      <c r="W1298" s="38"/>
    </row>
    <row r="1299" spans="1:23">
      <c r="A1299" s="37"/>
      <c r="B1299" s="37"/>
      <c r="C1299" s="38"/>
      <c r="D1299" s="38"/>
      <c r="E1299" s="39"/>
      <c r="F1299" s="11"/>
      <c r="G1299" s="40"/>
      <c r="H1299" s="40"/>
      <c r="I1299" s="40"/>
      <c r="J1299" s="5"/>
      <c r="K1299" s="37"/>
      <c r="L1299" s="37"/>
      <c r="M1299" s="38"/>
      <c r="N1299" s="38"/>
      <c r="O1299" s="39"/>
      <c r="P1299" s="11"/>
      <c r="Q1299" s="40"/>
      <c r="R1299" s="40"/>
      <c r="S1299" s="40"/>
      <c r="T1299" s="5"/>
      <c r="U1299" s="37"/>
      <c r="V1299" s="37"/>
      <c r="W1299" s="38"/>
    </row>
    <row r="1300" spans="1:23">
      <c r="A1300" s="37"/>
      <c r="B1300" s="37"/>
      <c r="C1300" s="38"/>
      <c r="D1300" s="38"/>
      <c r="E1300" s="39"/>
      <c r="F1300" s="11"/>
      <c r="G1300" s="40"/>
      <c r="H1300" s="40"/>
      <c r="I1300" s="40"/>
      <c r="J1300" s="5"/>
      <c r="K1300" s="37"/>
      <c r="L1300" s="37"/>
      <c r="M1300" s="38"/>
      <c r="N1300" s="38"/>
      <c r="O1300" s="39"/>
      <c r="P1300" s="11"/>
      <c r="Q1300" s="40"/>
      <c r="R1300" s="40"/>
      <c r="S1300" s="40"/>
      <c r="T1300" s="5"/>
      <c r="U1300" s="37"/>
      <c r="V1300" s="37"/>
      <c r="W1300" s="38"/>
    </row>
    <row r="1301" spans="1:23">
      <c r="A1301" s="37"/>
      <c r="B1301" s="37"/>
      <c r="C1301" s="38"/>
      <c r="D1301" s="38"/>
      <c r="E1301" s="39"/>
      <c r="F1301" s="11"/>
      <c r="G1301" s="40"/>
      <c r="H1301" s="40"/>
      <c r="I1301" s="40"/>
      <c r="J1301" s="5"/>
      <c r="K1301" s="37"/>
      <c r="L1301" s="37"/>
      <c r="M1301" s="38"/>
      <c r="N1301" s="38"/>
      <c r="O1301" s="39"/>
      <c r="P1301" s="11"/>
      <c r="Q1301" s="40"/>
      <c r="R1301" s="40"/>
      <c r="S1301" s="40"/>
      <c r="T1301" s="5"/>
      <c r="U1301" s="37"/>
      <c r="V1301" s="37"/>
      <c r="W1301" s="38"/>
    </row>
    <row r="1302" spans="1:23">
      <c r="A1302" s="37"/>
      <c r="B1302" s="37"/>
      <c r="C1302" s="38"/>
      <c r="D1302" s="38"/>
      <c r="E1302" s="39"/>
      <c r="F1302" s="11"/>
      <c r="G1302" s="40"/>
      <c r="H1302" s="40"/>
      <c r="I1302" s="40"/>
      <c r="J1302" s="5"/>
      <c r="K1302" s="37"/>
      <c r="L1302" s="37"/>
      <c r="M1302" s="38"/>
      <c r="N1302" s="38"/>
      <c r="O1302" s="39"/>
      <c r="P1302" s="11"/>
      <c r="Q1302" s="40"/>
      <c r="R1302" s="40"/>
      <c r="S1302" s="40"/>
      <c r="T1302" s="5"/>
      <c r="U1302" s="37"/>
      <c r="V1302" s="37"/>
      <c r="W1302" s="38"/>
    </row>
    <row r="1303" spans="1:23">
      <c r="A1303" s="37"/>
      <c r="B1303" s="37"/>
      <c r="C1303" s="38"/>
      <c r="D1303" s="38"/>
      <c r="E1303" s="39"/>
      <c r="F1303" s="11"/>
      <c r="G1303" s="40"/>
      <c r="H1303" s="40"/>
      <c r="I1303" s="40"/>
      <c r="J1303" s="5"/>
      <c r="K1303" s="37"/>
      <c r="L1303" s="37"/>
      <c r="M1303" s="38"/>
      <c r="N1303" s="38"/>
      <c r="O1303" s="39"/>
      <c r="P1303" s="11"/>
      <c r="Q1303" s="40"/>
      <c r="R1303" s="40"/>
      <c r="S1303" s="40"/>
      <c r="T1303" s="5"/>
      <c r="U1303" s="37"/>
      <c r="V1303" s="37"/>
      <c r="W1303" s="38"/>
    </row>
    <row r="1304" spans="1:23">
      <c r="A1304" s="37"/>
      <c r="B1304" s="37"/>
      <c r="C1304" s="38"/>
      <c r="D1304" s="38"/>
      <c r="E1304" s="39"/>
      <c r="F1304" s="11"/>
      <c r="G1304" s="40"/>
      <c r="H1304" s="40"/>
      <c r="I1304" s="40"/>
      <c r="J1304" s="5"/>
      <c r="K1304" s="37"/>
      <c r="L1304" s="37"/>
      <c r="M1304" s="38"/>
      <c r="N1304" s="38"/>
      <c r="O1304" s="39"/>
      <c r="P1304" s="11"/>
      <c r="Q1304" s="40"/>
      <c r="R1304" s="40"/>
      <c r="S1304" s="40"/>
      <c r="T1304" s="5"/>
      <c r="U1304" s="37"/>
      <c r="V1304" s="37"/>
      <c r="W1304" s="38"/>
    </row>
    <row r="1305" spans="1:23">
      <c r="A1305" s="37"/>
      <c r="B1305" s="37"/>
      <c r="C1305" s="38"/>
      <c r="D1305" s="38"/>
      <c r="E1305" s="39"/>
      <c r="F1305" s="11"/>
      <c r="G1305" s="40"/>
      <c r="H1305" s="40"/>
      <c r="I1305" s="40"/>
      <c r="J1305" s="5"/>
      <c r="K1305" s="37"/>
      <c r="L1305" s="37"/>
      <c r="M1305" s="38"/>
      <c r="N1305" s="38"/>
      <c r="O1305" s="39"/>
      <c r="P1305" s="11"/>
      <c r="Q1305" s="40"/>
      <c r="R1305" s="40"/>
      <c r="S1305" s="40"/>
      <c r="T1305" s="5"/>
      <c r="U1305" s="37"/>
      <c r="V1305" s="37"/>
      <c r="W1305" s="38"/>
    </row>
    <row r="1306" spans="1:23">
      <c r="A1306" s="37"/>
      <c r="B1306" s="37"/>
      <c r="C1306" s="38"/>
      <c r="D1306" s="38"/>
      <c r="E1306" s="39"/>
      <c r="F1306" s="11"/>
      <c r="G1306" s="40"/>
      <c r="H1306" s="40"/>
      <c r="I1306" s="40"/>
      <c r="J1306" s="5"/>
      <c r="K1306" s="37"/>
      <c r="L1306" s="37"/>
      <c r="M1306" s="38"/>
      <c r="N1306" s="38"/>
      <c r="O1306" s="39"/>
      <c r="P1306" s="11"/>
      <c r="Q1306" s="40"/>
      <c r="R1306" s="40"/>
      <c r="S1306" s="40"/>
      <c r="T1306" s="5"/>
      <c r="U1306" s="37"/>
      <c r="V1306" s="37"/>
      <c r="W1306" s="38"/>
    </row>
    <row r="1307" spans="1:23">
      <c r="A1307" s="37"/>
      <c r="B1307" s="37"/>
      <c r="C1307" s="38"/>
      <c r="D1307" s="38"/>
      <c r="E1307" s="39"/>
      <c r="F1307" s="11"/>
      <c r="G1307" s="40"/>
      <c r="H1307" s="40"/>
      <c r="I1307" s="40"/>
      <c r="J1307" s="5"/>
      <c r="K1307" s="37"/>
      <c r="L1307" s="37"/>
      <c r="M1307" s="38"/>
      <c r="N1307" s="38"/>
      <c r="O1307" s="39"/>
      <c r="P1307" s="11"/>
      <c r="Q1307" s="40"/>
      <c r="R1307" s="40"/>
      <c r="S1307" s="40"/>
      <c r="T1307" s="5"/>
      <c r="U1307" s="37"/>
      <c r="V1307" s="37"/>
      <c r="W1307" s="38"/>
    </row>
    <row r="1308" spans="1:23">
      <c r="A1308" s="37"/>
      <c r="B1308" s="37"/>
      <c r="C1308" s="38"/>
      <c r="D1308" s="38"/>
      <c r="E1308" s="39"/>
      <c r="F1308" s="11"/>
      <c r="G1308" s="40"/>
      <c r="H1308" s="40"/>
      <c r="I1308" s="40"/>
      <c r="J1308" s="5"/>
      <c r="K1308" s="37"/>
      <c r="L1308" s="37"/>
      <c r="M1308" s="38"/>
      <c r="N1308" s="38"/>
      <c r="O1308" s="39"/>
      <c r="P1308" s="11"/>
      <c r="Q1308" s="40"/>
      <c r="R1308" s="40"/>
      <c r="S1308" s="40"/>
      <c r="T1308" s="5"/>
      <c r="U1308" s="37"/>
      <c r="V1308" s="37"/>
      <c r="W1308" s="38"/>
    </row>
    <row r="1309" spans="1:23">
      <c r="A1309" s="37"/>
      <c r="B1309" s="37"/>
      <c r="C1309" s="38"/>
      <c r="D1309" s="38"/>
      <c r="E1309" s="39"/>
      <c r="F1309" s="11"/>
      <c r="G1309" s="40"/>
      <c r="H1309" s="40"/>
      <c r="I1309" s="40"/>
      <c r="J1309" s="5"/>
      <c r="K1309" s="37"/>
      <c r="L1309" s="37"/>
      <c r="M1309" s="38"/>
      <c r="N1309" s="38"/>
      <c r="O1309" s="39"/>
      <c r="P1309" s="11"/>
      <c r="Q1309" s="40"/>
      <c r="R1309" s="40"/>
      <c r="S1309" s="40"/>
      <c r="T1309" s="5"/>
      <c r="U1309" s="37"/>
      <c r="V1309" s="37"/>
      <c r="W1309" s="38"/>
    </row>
    <row r="1310" spans="1:23">
      <c r="A1310" s="37"/>
      <c r="B1310" s="37"/>
      <c r="C1310" s="38"/>
      <c r="D1310" s="38"/>
      <c r="E1310" s="39"/>
      <c r="F1310" s="11"/>
      <c r="G1310" s="40"/>
      <c r="H1310" s="40"/>
      <c r="I1310" s="40"/>
      <c r="J1310" s="5"/>
      <c r="K1310" s="37"/>
      <c r="L1310" s="37"/>
      <c r="M1310" s="38"/>
      <c r="N1310" s="38"/>
      <c r="O1310" s="39"/>
      <c r="P1310" s="11"/>
      <c r="Q1310" s="40"/>
      <c r="R1310" s="40"/>
      <c r="S1310" s="40"/>
      <c r="T1310" s="5"/>
      <c r="U1310" s="37"/>
      <c r="V1310" s="37"/>
      <c r="W1310" s="38"/>
    </row>
    <row r="1311" spans="1:23">
      <c r="A1311" s="37"/>
      <c r="B1311" s="37"/>
      <c r="C1311" s="38"/>
      <c r="D1311" s="38"/>
      <c r="E1311" s="39"/>
      <c r="F1311" s="11"/>
      <c r="G1311" s="40"/>
      <c r="H1311" s="40"/>
      <c r="I1311" s="40"/>
      <c r="J1311" s="5"/>
      <c r="K1311" s="37"/>
      <c r="L1311" s="37"/>
      <c r="M1311" s="38"/>
      <c r="N1311" s="38"/>
      <c r="O1311" s="39"/>
      <c r="P1311" s="11"/>
      <c r="Q1311" s="40"/>
      <c r="R1311" s="40"/>
      <c r="S1311" s="40"/>
      <c r="T1311" s="5"/>
      <c r="U1311" s="37"/>
      <c r="V1311" s="37"/>
      <c r="W1311" s="38"/>
    </row>
    <row r="1312" spans="1:23">
      <c r="A1312" s="37"/>
      <c r="B1312" s="37"/>
      <c r="C1312" s="38"/>
      <c r="D1312" s="38"/>
      <c r="E1312" s="39"/>
      <c r="F1312" s="11"/>
      <c r="G1312" s="40"/>
      <c r="H1312" s="40"/>
      <c r="I1312" s="40"/>
      <c r="J1312" s="5"/>
      <c r="K1312" s="37"/>
      <c r="L1312" s="37"/>
      <c r="M1312" s="38"/>
      <c r="N1312" s="38"/>
      <c r="O1312" s="39"/>
      <c r="P1312" s="11"/>
      <c r="Q1312" s="40"/>
      <c r="R1312" s="40"/>
      <c r="S1312" s="40"/>
      <c r="T1312" s="5"/>
      <c r="U1312" s="37"/>
      <c r="V1312" s="37"/>
      <c r="W1312" s="38"/>
    </row>
    <row r="1313" spans="1:23">
      <c r="A1313" s="37"/>
      <c r="B1313" s="37"/>
      <c r="C1313" s="38"/>
      <c r="D1313" s="38"/>
      <c r="E1313" s="39"/>
      <c r="F1313" s="11"/>
      <c r="G1313" s="40"/>
      <c r="H1313" s="40"/>
      <c r="I1313" s="40"/>
      <c r="J1313" s="5"/>
      <c r="K1313" s="37"/>
      <c r="L1313" s="37"/>
      <c r="M1313" s="38"/>
      <c r="N1313" s="38"/>
      <c r="O1313" s="39"/>
      <c r="P1313" s="11"/>
      <c r="Q1313" s="40"/>
      <c r="R1313" s="40"/>
      <c r="S1313" s="40"/>
      <c r="T1313" s="5"/>
      <c r="U1313" s="37"/>
      <c r="V1313" s="37"/>
      <c r="W1313" s="38"/>
    </row>
    <row r="1314" spans="1:23">
      <c r="A1314" s="37"/>
      <c r="B1314" s="37"/>
      <c r="C1314" s="38"/>
      <c r="D1314" s="38"/>
      <c r="E1314" s="39"/>
      <c r="F1314" s="11"/>
      <c r="G1314" s="40"/>
      <c r="H1314" s="40"/>
      <c r="I1314" s="40"/>
      <c r="J1314" s="5"/>
      <c r="K1314" s="37"/>
      <c r="L1314" s="37"/>
      <c r="M1314" s="38"/>
      <c r="N1314" s="38"/>
      <c r="O1314" s="39"/>
      <c r="P1314" s="11"/>
      <c r="Q1314" s="40"/>
      <c r="R1314" s="40"/>
      <c r="S1314" s="40"/>
      <c r="T1314" s="5"/>
      <c r="U1314" s="37"/>
      <c r="V1314" s="37"/>
      <c r="W1314" s="38"/>
    </row>
    <row r="1315" spans="1:23">
      <c r="A1315" s="37"/>
      <c r="B1315" s="37"/>
      <c r="C1315" s="38"/>
      <c r="D1315" s="38"/>
      <c r="E1315" s="39"/>
      <c r="F1315" s="11"/>
      <c r="G1315" s="40"/>
      <c r="H1315" s="40"/>
      <c r="I1315" s="40"/>
      <c r="J1315" s="5"/>
      <c r="K1315" s="37"/>
      <c r="L1315" s="37"/>
      <c r="M1315" s="38"/>
      <c r="N1315" s="38"/>
      <c r="O1315" s="39"/>
      <c r="P1315" s="11"/>
      <c r="Q1315" s="40"/>
      <c r="R1315" s="40"/>
      <c r="S1315" s="40"/>
      <c r="T1315" s="5"/>
      <c r="U1315" s="37"/>
      <c r="V1315" s="37"/>
      <c r="W1315" s="38"/>
    </row>
    <row r="1316" spans="1:23">
      <c r="A1316" s="37"/>
      <c r="B1316" s="37"/>
      <c r="C1316" s="38"/>
      <c r="D1316" s="38"/>
      <c r="E1316" s="39"/>
      <c r="F1316" s="11"/>
      <c r="G1316" s="40"/>
      <c r="H1316" s="40"/>
      <c r="I1316" s="40"/>
      <c r="J1316" s="5"/>
      <c r="K1316" s="37"/>
      <c r="L1316" s="37"/>
      <c r="M1316" s="38"/>
      <c r="N1316" s="38"/>
      <c r="O1316" s="39"/>
      <c r="P1316" s="11"/>
      <c r="Q1316" s="40"/>
      <c r="R1316" s="40"/>
      <c r="S1316" s="40"/>
      <c r="T1316" s="5"/>
      <c r="U1316" s="37"/>
      <c r="V1316" s="37"/>
      <c r="W1316" s="38"/>
    </row>
    <row r="1317" spans="1:23">
      <c r="A1317" s="37"/>
      <c r="B1317" s="37"/>
      <c r="C1317" s="38"/>
      <c r="D1317" s="38"/>
      <c r="E1317" s="39"/>
      <c r="F1317" s="11"/>
      <c r="G1317" s="40"/>
      <c r="H1317" s="40"/>
      <c r="I1317" s="40"/>
      <c r="J1317" s="5"/>
      <c r="K1317" s="37"/>
      <c r="L1317" s="37"/>
      <c r="M1317" s="38"/>
      <c r="N1317" s="38"/>
      <c r="O1317" s="39"/>
      <c r="P1317" s="11"/>
      <c r="Q1317" s="40"/>
      <c r="R1317" s="40"/>
      <c r="S1317" s="40"/>
      <c r="T1317" s="5"/>
      <c r="U1317" s="37"/>
      <c r="V1317" s="37"/>
      <c r="W1317" s="38"/>
    </row>
    <row r="1318" spans="1:23">
      <c r="A1318" s="37"/>
      <c r="B1318" s="37"/>
      <c r="C1318" s="38"/>
      <c r="D1318" s="38"/>
      <c r="E1318" s="39"/>
      <c r="F1318" s="11"/>
      <c r="G1318" s="40"/>
      <c r="H1318" s="40"/>
      <c r="I1318" s="40"/>
      <c r="J1318" s="5"/>
      <c r="K1318" s="37"/>
      <c r="L1318" s="37"/>
      <c r="M1318" s="38"/>
      <c r="N1318" s="38"/>
      <c r="O1318" s="39"/>
      <c r="P1318" s="11"/>
      <c r="Q1318" s="40"/>
      <c r="R1318" s="40"/>
      <c r="S1318" s="40"/>
      <c r="T1318" s="5"/>
      <c r="U1318" s="37"/>
      <c r="V1318" s="37"/>
      <c r="W1318" s="38"/>
    </row>
    <row r="1319" spans="1:23">
      <c r="A1319" s="37"/>
      <c r="B1319" s="37"/>
      <c r="C1319" s="38"/>
      <c r="D1319" s="38"/>
      <c r="E1319" s="39"/>
      <c r="F1319" s="11"/>
      <c r="G1319" s="40"/>
      <c r="H1319" s="40"/>
      <c r="I1319" s="40"/>
      <c r="J1319" s="5"/>
      <c r="K1319" s="37"/>
      <c r="L1319" s="37"/>
      <c r="M1319" s="38"/>
      <c r="N1319" s="38"/>
      <c r="O1319" s="39"/>
      <c r="P1319" s="11"/>
      <c r="Q1319" s="40"/>
      <c r="R1319" s="40"/>
      <c r="S1319" s="40"/>
      <c r="T1319" s="5"/>
      <c r="U1319" s="37"/>
      <c r="V1319" s="37"/>
      <c r="W1319" s="38"/>
    </row>
    <row r="1320" spans="1:23">
      <c r="A1320" s="37"/>
      <c r="B1320" s="37"/>
      <c r="C1320" s="38"/>
      <c r="D1320" s="38"/>
      <c r="E1320" s="39"/>
      <c r="F1320" s="11"/>
      <c r="G1320" s="40"/>
      <c r="H1320" s="40"/>
      <c r="I1320" s="40"/>
      <c r="J1320" s="5"/>
      <c r="K1320" s="37"/>
      <c r="L1320" s="37"/>
      <c r="M1320" s="38"/>
      <c r="N1320" s="38"/>
      <c r="O1320" s="39"/>
      <c r="P1320" s="11"/>
      <c r="Q1320" s="40"/>
      <c r="R1320" s="40"/>
      <c r="S1320" s="40"/>
      <c r="T1320" s="5"/>
      <c r="U1320" s="37"/>
      <c r="V1320" s="37"/>
      <c r="W1320" s="38"/>
    </row>
    <row r="1321" spans="1:23">
      <c r="A1321" s="37"/>
      <c r="B1321" s="37"/>
      <c r="C1321" s="38"/>
      <c r="D1321" s="38"/>
      <c r="E1321" s="39"/>
      <c r="F1321" s="11"/>
      <c r="G1321" s="40"/>
      <c r="H1321" s="40"/>
      <c r="I1321" s="40"/>
      <c r="J1321" s="5"/>
      <c r="K1321" s="37"/>
      <c r="L1321" s="37"/>
      <c r="M1321" s="38"/>
      <c r="N1321" s="38"/>
      <c r="O1321" s="39"/>
      <c r="P1321" s="11"/>
      <c r="Q1321" s="40"/>
      <c r="R1321" s="40"/>
      <c r="S1321" s="40"/>
      <c r="T1321" s="5"/>
      <c r="U1321" s="37"/>
      <c r="V1321" s="37"/>
      <c r="W1321" s="38"/>
    </row>
    <row r="1322" spans="1:23">
      <c r="A1322" s="37"/>
      <c r="B1322" s="37"/>
      <c r="C1322" s="38"/>
      <c r="D1322" s="38"/>
      <c r="E1322" s="39"/>
      <c r="F1322" s="11"/>
      <c r="G1322" s="40"/>
      <c r="H1322" s="40"/>
      <c r="I1322" s="40"/>
      <c r="J1322" s="5"/>
      <c r="K1322" s="37"/>
      <c r="L1322" s="37"/>
      <c r="M1322" s="38"/>
      <c r="N1322" s="38"/>
      <c r="O1322" s="39"/>
      <c r="P1322" s="11"/>
      <c r="Q1322" s="40"/>
      <c r="R1322" s="40"/>
      <c r="S1322" s="40"/>
      <c r="T1322" s="5"/>
      <c r="U1322" s="37"/>
      <c r="V1322" s="37"/>
      <c r="W1322" s="38"/>
    </row>
    <row r="1323" spans="1:23">
      <c r="A1323" s="37"/>
      <c r="B1323" s="37"/>
      <c r="C1323" s="38"/>
      <c r="D1323" s="38"/>
      <c r="E1323" s="39"/>
      <c r="F1323" s="11"/>
      <c r="G1323" s="40"/>
      <c r="H1323" s="40"/>
      <c r="I1323" s="40"/>
      <c r="J1323" s="5"/>
      <c r="K1323" s="37"/>
      <c r="L1323" s="37"/>
      <c r="M1323" s="38"/>
      <c r="N1323" s="38"/>
      <c r="O1323" s="39"/>
      <c r="P1323" s="11"/>
      <c r="Q1323" s="40"/>
      <c r="R1323" s="40"/>
      <c r="S1323" s="40"/>
      <c r="T1323" s="5"/>
      <c r="U1323" s="37"/>
      <c r="V1323" s="37"/>
      <c r="W1323" s="38"/>
    </row>
    <row r="1324" spans="1:23">
      <c r="A1324" s="37"/>
      <c r="B1324" s="37"/>
      <c r="C1324" s="38"/>
      <c r="D1324" s="38"/>
      <c r="E1324" s="39"/>
      <c r="F1324" s="11"/>
      <c r="G1324" s="40"/>
      <c r="H1324" s="40"/>
      <c r="I1324" s="40"/>
      <c r="J1324" s="5"/>
      <c r="K1324" s="37"/>
      <c r="L1324" s="37"/>
      <c r="M1324" s="38"/>
      <c r="N1324" s="38"/>
      <c r="O1324" s="39"/>
      <c r="P1324" s="11"/>
      <c r="Q1324" s="40"/>
      <c r="R1324" s="40"/>
      <c r="S1324" s="40"/>
      <c r="T1324" s="5"/>
      <c r="U1324" s="37"/>
      <c r="V1324" s="37"/>
      <c r="W1324" s="38"/>
    </row>
    <row r="1325" spans="1:23">
      <c r="A1325" s="37"/>
      <c r="B1325" s="37"/>
      <c r="C1325" s="38"/>
      <c r="D1325" s="38"/>
      <c r="E1325" s="39"/>
      <c r="F1325" s="11"/>
      <c r="G1325" s="40"/>
      <c r="H1325" s="40"/>
      <c r="I1325" s="40"/>
      <c r="J1325" s="5"/>
      <c r="K1325" s="37"/>
      <c r="L1325" s="37"/>
      <c r="M1325" s="38"/>
      <c r="N1325" s="38"/>
      <c r="O1325" s="39"/>
      <c r="P1325" s="11"/>
      <c r="Q1325" s="40"/>
      <c r="R1325" s="40"/>
      <c r="S1325" s="40"/>
      <c r="T1325" s="5"/>
      <c r="U1325" s="37"/>
      <c r="V1325" s="37"/>
      <c r="W1325" s="38"/>
    </row>
    <row r="1326" spans="1:23">
      <c r="A1326" s="37"/>
      <c r="B1326" s="37"/>
      <c r="C1326" s="38"/>
      <c r="D1326" s="38"/>
      <c r="E1326" s="39"/>
      <c r="F1326" s="11"/>
      <c r="G1326" s="40"/>
      <c r="H1326" s="40"/>
      <c r="I1326" s="40"/>
      <c r="J1326" s="5"/>
      <c r="K1326" s="37"/>
      <c r="L1326" s="37"/>
      <c r="M1326" s="38"/>
      <c r="N1326" s="38"/>
      <c r="O1326" s="39"/>
      <c r="P1326" s="11"/>
      <c r="Q1326" s="40"/>
      <c r="R1326" s="40"/>
      <c r="S1326" s="40"/>
      <c r="T1326" s="5"/>
      <c r="U1326" s="37"/>
      <c r="V1326" s="37"/>
      <c r="W1326" s="38"/>
    </row>
    <row r="1327" spans="1:23">
      <c r="A1327" s="37"/>
      <c r="B1327" s="37"/>
      <c r="C1327" s="38"/>
      <c r="D1327" s="38"/>
      <c r="E1327" s="39"/>
      <c r="F1327" s="11"/>
      <c r="G1327" s="40"/>
      <c r="H1327" s="40"/>
      <c r="I1327" s="40"/>
      <c r="J1327" s="5"/>
      <c r="K1327" s="37"/>
      <c r="L1327" s="37"/>
      <c r="M1327" s="38"/>
      <c r="N1327" s="38"/>
      <c r="O1327" s="39"/>
      <c r="P1327" s="11"/>
      <c r="Q1327" s="40"/>
      <c r="R1327" s="40"/>
      <c r="S1327" s="40"/>
      <c r="T1327" s="5"/>
      <c r="U1327" s="37"/>
      <c r="V1327" s="37"/>
      <c r="W1327" s="38"/>
    </row>
    <row r="1328" spans="1:23">
      <c r="A1328" s="37"/>
      <c r="B1328" s="37"/>
      <c r="C1328" s="38"/>
      <c r="D1328" s="38"/>
      <c r="E1328" s="39"/>
      <c r="F1328" s="11"/>
      <c r="G1328" s="40"/>
      <c r="H1328" s="40"/>
      <c r="I1328" s="40"/>
      <c r="J1328" s="5"/>
      <c r="K1328" s="37"/>
      <c r="L1328" s="37"/>
      <c r="M1328" s="38"/>
      <c r="N1328" s="38"/>
      <c r="O1328" s="39"/>
      <c r="P1328" s="11"/>
      <c r="Q1328" s="40"/>
      <c r="R1328" s="40"/>
      <c r="S1328" s="40"/>
      <c r="T1328" s="5"/>
      <c r="U1328" s="37"/>
      <c r="V1328" s="37"/>
      <c r="W1328" s="38"/>
    </row>
    <row r="1329" spans="1:23">
      <c r="A1329" s="37"/>
      <c r="B1329" s="37"/>
      <c r="C1329" s="38"/>
      <c r="D1329" s="38"/>
      <c r="E1329" s="39"/>
      <c r="F1329" s="11"/>
      <c r="G1329" s="40"/>
      <c r="H1329" s="40"/>
      <c r="I1329" s="40"/>
      <c r="J1329" s="5"/>
      <c r="K1329" s="37"/>
      <c r="L1329" s="37"/>
      <c r="M1329" s="38"/>
      <c r="N1329" s="38"/>
      <c r="O1329" s="39"/>
      <c r="P1329" s="11"/>
      <c r="Q1329" s="40"/>
      <c r="R1329" s="40"/>
      <c r="S1329" s="40"/>
      <c r="T1329" s="5"/>
      <c r="U1329" s="37"/>
      <c r="V1329" s="37"/>
      <c r="W1329" s="38"/>
    </row>
    <row r="1330" spans="1:23">
      <c r="A1330" s="37"/>
      <c r="B1330" s="37"/>
      <c r="C1330" s="38"/>
      <c r="D1330" s="38"/>
      <c r="E1330" s="39"/>
      <c r="F1330" s="11"/>
      <c r="G1330" s="40"/>
      <c r="H1330" s="40"/>
      <c r="I1330" s="40"/>
      <c r="J1330" s="5"/>
      <c r="K1330" s="37"/>
      <c r="L1330" s="37"/>
      <c r="M1330" s="38"/>
      <c r="N1330" s="38"/>
      <c r="O1330" s="39"/>
      <c r="P1330" s="11"/>
      <c r="Q1330" s="40"/>
      <c r="R1330" s="40"/>
      <c r="S1330" s="40"/>
      <c r="T1330" s="5"/>
      <c r="U1330" s="37"/>
      <c r="V1330" s="37"/>
      <c r="W1330" s="38"/>
    </row>
    <row r="1331" spans="1:23">
      <c r="A1331" s="37"/>
      <c r="B1331" s="37"/>
      <c r="C1331" s="38"/>
      <c r="D1331" s="38"/>
      <c r="E1331" s="39"/>
      <c r="F1331" s="11"/>
      <c r="G1331" s="40"/>
      <c r="H1331" s="40"/>
      <c r="I1331" s="40"/>
      <c r="J1331" s="5"/>
      <c r="K1331" s="37"/>
      <c r="L1331" s="37"/>
      <c r="M1331" s="38"/>
      <c r="N1331" s="38"/>
      <c r="O1331" s="39"/>
      <c r="P1331" s="11"/>
      <c r="Q1331" s="40"/>
      <c r="R1331" s="40"/>
      <c r="S1331" s="40"/>
      <c r="T1331" s="5"/>
      <c r="U1331" s="37"/>
      <c r="V1331" s="37"/>
      <c r="W1331" s="38"/>
    </row>
    <row r="1332" spans="1:23">
      <c r="A1332" s="37"/>
      <c r="B1332" s="37"/>
      <c r="C1332" s="38"/>
      <c r="D1332" s="38"/>
      <c r="E1332" s="39"/>
      <c r="F1332" s="11"/>
      <c r="G1332" s="40"/>
      <c r="H1332" s="40"/>
      <c r="I1332" s="40"/>
      <c r="J1332" s="5"/>
      <c r="K1332" s="37"/>
      <c r="L1332" s="37"/>
      <c r="M1332" s="38"/>
      <c r="N1332" s="38"/>
      <c r="O1332" s="39"/>
      <c r="P1332" s="11"/>
      <c r="Q1332" s="40"/>
      <c r="R1332" s="40"/>
      <c r="S1332" s="40"/>
      <c r="T1332" s="5"/>
      <c r="U1332" s="37"/>
      <c r="V1332" s="37"/>
      <c r="W1332" s="38"/>
    </row>
    <row r="1333" spans="1:23">
      <c r="A1333" s="37"/>
      <c r="B1333" s="37"/>
      <c r="C1333" s="38"/>
      <c r="D1333" s="38"/>
      <c r="E1333" s="39"/>
      <c r="F1333" s="11"/>
      <c r="G1333" s="40"/>
      <c r="H1333" s="40"/>
      <c r="I1333" s="40"/>
      <c r="J1333" s="5"/>
      <c r="K1333" s="37"/>
      <c r="L1333" s="37"/>
      <c r="M1333" s="38"/>
      <c r="N1333" s="38"/>
      <c r="O1333" s="39"/>
      <c r="P1333" s="11"/>
      <c r="Q1333" s="40"/>
      <c r="R1333" s="40"/>
      <c r="S1333" s="40"/>
      <c r="T1333" s="5"/>
      <c r="U1333" s="37"/>
      <c r="V1333" s="37"/>
      <c r="W1333" s="38"/>
    </row>
    <row r="1334" spans="1:23">
      <c r="A1334" s="37"/>
      <c r="B1334" s="37"/>
      <c r="C1334" s="38"/>
      <c r="D1334" s="38"/>
      <c r="E1334" s="39"/>
      <c r="F1334" s="11"/>
      <c r="G1334" s="40"/>
      <c r="H1334" s="40"/>
      <c r="I1334" s="40"/>
      <c r="J1334" s="5"/>
      <c r="K1334" s="37"/>
      <c r="L1334" s="37"/>
      <c r="M1334" s="38"/>
      <c r="N1334" s="38"/>
      <c r="O1334" s="39"/>
      <c r="P1334" s="11"/>
      <c r="Q1334" s="40"/>
      <c r="R1334" s="40"/>
      <c r="S1334" s="40"/>
      <c r="T1334" s="5"/>
      <c r="U1334" s="37"/>
      <c r="V1334" s="37"/>
      <c r="W1334" s="38"/>
    </row>
    <row r="1335" spans="1:23">
      <c r="A1335" s="37"/>
      <c r="B1335" s="37"/>
      <c r="C1335" s="38"/>
      <c r="D1335" s="38"/>
      <c r="E1335" s="39"/>
      <c r="F1335" s="11"/>
      <c r="G1335" s="40"/>
      <c r="H1335" s="40"/>
      <c r="I1335" s="40"/>
      <c r="J1335" s="5"/>
      <c r="K1335" s="37"/>
      <c r="L1335" s="37"/>
      <c r="M1335" s="38"/>
      <c r="N1335" s="38"/>
      <c r="O1335" s="39"/>
      <c r="P1335" s="11"/>
      <c r="Q1335" s="40"/>
      <c r="R1335" s="40"/>
      <c r="S1335" s="40"/>
      <c r="T1335" s="5"/>
      <c r="U1335" s="37"/>
      <c r="V1335" s="37"/>
      <c r="W1335" s="38"/>
    </row>
    <row r="1336" spans="1:23">
      <c r="A1336" s="37"/>
      <c r="B1336" s="37"/>
      <c r="C1336" s="38"/>
      <c r="D1336" s="38"/>
      <c r="E1336" s="39"/>
      <c r="F1336" s="11"/>
      <c r="G1336" s="40"/>
      <c r="H1336" s="40"/>
      <c r="I1336" s="40"/>
      <c r="J1336" s="5"/>
      <c r="K1336" s="37"/>
      <c r="L1336" s="37"/>
      <c r="M1336" s="38"/>
      <c r="N1336" s="38"/>
      <c r="O1336" s="39"/>
      <c r="P1336" s="11"/>
      <c r="Q1336" s="40"/>
      <c r="R1336" s="40"/>
      <c r="S1336" s="40"/>
      <c r="T1336" s="5"/>
      <c r="U1336" s="37"/>
      <c r="V1336" s="37"/>
      <c r="W1336" s="38"/>
    </row>
    <row r="1337" spans="1:23">
      <c r="A1337" s="37"/>
      <c r="B1337" s="37"/>
      <c r="C1337" s="38"/>
      <c r="D1337" s="38"/>
      <c r="E1337" s="39"/>
      <c r="F1337" s="11"/>
      <c r="G1337" s="40"/>
      <c r="H1337" s="40"/>
      <c r="I1337" s="40"/>
      <c r="J1337" s="5"/>
      <c r="K1337" s="37"/>
      <c r="L1337" s="37"/>
      <c r="M1337" s="38"/>
      <c r="N1337" s="38"/>
      <c r="O1337" s="39"/>
      <c r="P1337" s="11"/>
      <c r="Q1337" s="40"/>
      <c r="R1337" s="40"/>
      <c r="S1337" s="40"/>
      <c r="T1337" s="5"/>
      <c r="U1337" s="37"/>
      <c r="V1337" s="37"/>
      <c r="W1337" s="38"/>
    </row>
    <row r="1338" spans="1:23">
      <c r="A1338" s="37"/>
      <c r="B1338" s="37"/>
      <c r="C1338" s="38"/>
      <c r="D1338" s="38"/>
      <c r="E1338" s="39"/>
      <c r="F1338" s="11"/>
      <c r="G1338" s="40"/>
      <c r="H1338" s="40"/>
      <c r="I1338" s="40"/>
      <c r="J1338" s="5"/>
      <c r="K1338" s="37"/>
      <c r="L1338" s="37"/>
      <c r="M1338" s="38"/>
      <c r="N1338" s="38"/>
      <c r="O1338" s="39"/>
      <c r="P1338" s="11"/>
      <c r="Q1338" s="40"/>
      <c r="R1338" s="40"/>
      <c r="S1338" s="40"/>
      <c r="T1338" s="5"/>
      <c r="U1338" s="37"/>
      <c r="V1338" s="37"/>
      <c r="W1338" s="38"/>
    </row>
    <row r="1339" spans="1:23">
      <c r="A1339" s="37"/>
      <c r="B1339" s="37"/>
      <c r="C1339" s="38"/>
      <c r="D1339" s="38"/>
      <c r="E1339" s="39"/>
      <c r="F1339" s="11"/>
      <c r="G1339" s="40"/>
      <c r="H1339" s="40"/>
      <c r="I1339" s="40"/>
      <c r="J1339" s="5"/>
      <c r="K1339" s="37"/>
      <c r="L1339" s="37"/>
      <c r="M1339" s="38"/>
      <c r="N1339" s="38"/>
      <c r="O1339" s="39"/>
      <c r="P1339" s="11"/>
      <c r="Q1339" s="40"/>
      <c r="R1339" s="40"/>
      <c r="S1339" s="40"/>
      <c r="T1339" s="5"/>
      <c r="U1339" s="37"/>
      <c r="V1339" s="37"/>
      <c r="W1339" s="38"/>
    </row>
    <row r="1340" spans="1:23">
      <c r="A1340" s="37"/>
      <c r="B1340" s="37"/>
      <c r="C1340" s="38"/>
      <c r="D1340" s="38"/>
      <c r="E1340" s="39"/>
      <c r="F1340" s="11"/>
      <c r="G1340" s="40"/>
      <c r="H1340" s="40"/>
      <c r="I1340" s="40"/>
      <c r="J1340" s="5"/>
      <c r="K1340" s="37"/>
      <c r="L1340" s="37"/>
      <c r="M1340" s="38"/>
      <c r="N1340" s="38"/>
      <c r="O1340" s="39"/>
      <c r="P1340" s="11"/>
      <c r="Q1340" s="40"/>
      <c r="R1340" s="40"/>
      <c r="S1340" s="40"/>
      <c r="T1340" s="5"/>
      <c r="U1340" s="37"/>
      <c r="V1340" s="37"/>
      <c r="W1340" s="38"/>
    </row>
    <row r="1341" spans="1:23">
      <c r="A1341" s="37"/>
      <c r="B1341" s="37"/>
      <c r="C1341" s="38"/>
      <c r="D1341" s="38"/>
      <c r="E1341" s="39"/>
      <c r="F1341" s="11"/>
      <c r="G1341" s="40"/>
      <c r="H1341" s="40"/>
      <c r="I1341" s="40"/>
      <c r="J1341" s="5"/>
      <c r="K1341" s="37"/>
      <c r="L1341" s="37"/>
      <c r="M1341" s="38"/>
      <c r="N1341" s="38"/>
      <c r="O1341" s="39"/>
      <c r="P1341" s="11"/>
      <c r="Q1341" s="40"/>
      <c r="R1341" s="40"/>
      <c r="S1341" s="40"/>
      <c r="T1341" s="5"/>
      <c r="U1341" s="37"/>
      <c r="V1341" s="37"/>
      <c r="W1341" s="38"/>
    </row>
    <row r="1342" spans="1:23">
      <c r="A1342" s="37"/>
      <c r="B1342" s="37"/>
      <c r="C1342" s="38"/>
      <c r="D1342" s="38"/>
      <c r="E1342" s="39"/>
      <c r="F1342" s="11"/>
      <c r="G1342" s="40"/>
      <c r="H1342" s="40"/>
      <c r="I1342" s="40"/>
      <c r="J1342" s="5"/>
      <c r="K1342" s="37"/>
      <c r="L1342" s="37"/>
      <c r="M1342" s="38"/>
      <c r="N1342" s="38"/>
      <c r="O1342" s="39"/>
      <c r="P1342" s="11"/>
      <c r="Q1342" s="40"/>
      <c r="R1342" s="40"/>
      <c r="S1342" s="40"/>
      <c r="T1342" s="5"/>
      <c r="U1342" s="37"/>
      <c r="V1342" s="37"/>
      <c r="W1342" s="38"/>
    </row>
    <row r="1343" spans="1:23">
      <c r="A1343" s="37"/>
      <c r="B1343" s="37"/>
      <c r="C1343" s="38"/>
      <c r="D1343" s="38"/>
      <c r="E1343" s="39"/>
      <c r="F1343" s="11"/>
      <c r="G1343" s="40"/>
      <c r="H1343" s="40"/>
      <c r="I1343" s="40"/>
      <c r="J1343" s="5"/>
      <c r="K1343" s="37"/>
      <c r="L1343" s="37"/>
      <c r="M1343" s="38"/>
      <c r="N1343" s="38"/>
      <c r="O1343" s="39"/>
      <c r="P1343" s="11"/>
      <c r="Q1343" s="40"/>
      <c r="R1343" s="40"/>
      <c r="S1343" s="40"/>
      <c r="T1343" s="5"/>
      <c r="U1343" s="37"/>
      <c r="V1343" s="37"/>
      <c r="W1343" s="38"/>
    </row>
    <row r="1344" spans="1:23">
      <c r="A1344" s="37"/>
      <c r="B1344" s="37"/>
      <c r="C1344" s="38"/>
      <c r="D1344" s="38"/>
      <c r="E1344" s="39"/>
      <c r="F1344" s="11"/>
      <c r="G1344" s="40"/>
      <c r="H1344" s="40"/>
      <c r="I1344" s="40"/>
      <c r="J1344" s="5"/>
      <c r="K1344" s="37"/>
      <c r="L1344" s="37"/>
      <c r="M1344" s="38"/>
      <c r="N1344" s="38"/>
      <c r="O1344" s="39"/>
      <c r="P1344" s="11"/>
      <c r="Q1344" s="40"/>
      <c r="R1344" s="40"/>
      <c r="S1344" s="40"/>
      <c r="T1344" s="5"/>
      <c r="U1344" s="37"/>
      <c r="V1344" s="37"/>
      <c r="W1344" s="38"/>
    </row>
    <row r="1345" spans="1:23">
      <c r="A1345" s="37"/>
      <c r="B1345" s="37"/>
      <c r="C1345" s="38"/>
      <c r="D1345" s="38"/>
      <c r="E1345" s="39"/>
      <c r="F1345" s="11"/>
      <c r="G1345" s="40"/>
      <c r="H1345" s="40"/>
      <c r="I1345" s="40"/>
      <c r="J1345" s="5"/>
      <c r="K1345" s="37"/>
      <c r="L1345" s="37"/>
      <c r="M1345" s="38"/>
      <c r="N1345" s="38"/>
      <c r="O1345" s="39"/>
      <c r="P1345" s="11"/>
      <c r="Q1345" s="40"/>
      <c r="R1345" s="40"/>
      <c r="S1345" s="40"/>
      <c r="T1345" s="5"/>
      <c r="U1345" s="37"/>
      <c r="V1345" s="37"/>
      <c r="W1345" s="38"/>
    </row>
    <row r="1346" spans="1:23">
      <c r="A1346" s="37"/>
      <c r="B1346" s="37"/>
      <c r="C1346" s="38"/>
      <c r="D1346" s="38"/>
      <c r="E1346" s="39"/>
      <c r="F1346" s="11"/>
      <c r="G1346" s="40"/>
      <c r="H1346" s="40"/>
      <c r="I1346" s="40"/>
      <c r="J1346" s="5"/>
      <c r="K1346" s="37"/>
      <c r="L1346" s="37"/>
      <c r="M1346" s="38"/>
      <c r="N1346" s="38"/>
      <c r="O1346" s="39"/>
      <c r="P1346" s="11"/>
      <c r="Q1346" s="40"/>
      <c r="R1346" s="40"/>
      <c r="S1346" s="40"/>
      <c r="T1346" s="5"/>
      <c r="U1346" s="37"/>
      <c r="V1346" s="37"/>
      <c r="W1346" s="38"/>
    </row>
    <row r="1347" spans="1:23">
      <c r="A1347" s="37"/>
      <c r="B1347" s="37"/>
      <c r="C1347" s="38"/>
      <c r="D1347" s="38"/>
      <c r="E1347" s="39"/>
      <c r="F1347" s="11"/>
      <c r="G1347" s="40"/>
      <c r="H1347" s="40"/>
      <c r="I1347" s="40"/>
      <c r="J1347" s="5"/>
      <c r="K1347" s="37"/>
      <c r="L1347" s="37"/>
      <c r="M1347" s="38"/>
      <c r="N1347" s="38"/>
      <c r="O1347" s="39"/>
      <c r="P1347" s="11"/>
      <c r="Q1347" s="40"/>
      <c r="R1347" s="40"/>
      <c r="S1347" s="40"/>
      <c r="T1347" s="5"/>
      <c r="U1347" s="37"/>
      <c r="V1347" s="37"/>
      <c r="W1347" s="38"/>
    </row>
    <row r="1348" spans="1:23">
      <c r="A1348" s="37"/>
      <c r="B1348" s="37"/>
      <c r="C1348" s="38"/>
      <c r="D1348" s="38"/>
      <c r="E1348" s="39"/>
      <c r="F1348" s="11"/>
      <c r="G1348" s="40"/>
      <c r="H1348" s="40"/>
      <c r="I1348" s="40"/>
      <c r="J1348" s="5"/>
      <c r="K1348" s="37"/>
      <c r="L1348" s="37"/>
      <c r="M1348" s="38"/>
      <c r="N1348" s="38"/>
      <c r="O1348" s="39"/>
      <c r="P1348" s="11"/>
      <c r="Q1348" s="40"/>
      <c r="R1348" s="40"/>
      <c r="S1348" s="40"/>
      <c r="T1348" s="5"/>
      <c r="U1348" s="37"/>
      <c r="V1348" s="37"/>
      <c r="W1348" s="38"/>
    </row>
    <row r="1349" spans="1:23">
      <c r="A1349" s="37"/>
      <c r="B1349" s="37"/>
      <c r="C1349" s="38"/>
      <c r="D1349" s="38"/>
      <c r="E1349" s="39"/>
      <c r="F1349" s="11"/>
      <c r="G1349" s="40"/>
      <c r="H1349" s="40"/>
      <c r="I1349" s="40"/>
      <c r="J1349" s="5"/>
      <c r="K1349" s="37"/>
      <c r="L1349" s="37"/>
      <c r="M1349" s="38"/>
      <c r="N1349" s="38"/>
      <c r="O1349" s="39"/>
      <c r="P1349" s="11"/>
      <c r="Q1349" s="40"/>
      <c r="R1349" s="40"/>
      <c r="S1349" s="40"/>
      <c r="T1349" s="5"/>
      <c r="U1349" s="37"/>
      <c r="V1349" s="37"/>
      <c r="W1349" s="38"/>
    </row>
    <row r="1350" spans="1:23">
      <c r="A1350" s="37"/>
      <c r="B1350" s="37"/>
      <c r="C1350" s="38"/>
      <c r="D1350" s="38"/>
      <c r="E1350" s="39"/>
      <c r="F1350" s="11"/>
      <c r="G1350" s="40"/>
      <c r="H1350" s="40"/>
      <c r="I1350" s="40"/>
      <c r="J1350" s="5"/>
      <c r="K1350" s="37"/>
      <c r="L1350" s="37"/>
      <c r="M1350" s="38"/>
      <c r="N1350" s="38"/>
      <c r="O1350" s="39"/>
      <c r="P1350" s="11"/>
      <c r="Q1350" s="40"/>
      <c r="R1350" s="40"/>
      <c r="S1350" s="40"/>
      <c r="T1350" s="5"/>
      <c r="U1350" s="37"/>
      <c r="V1350" s="37"/>
      <c r="W1350" s="38"/>
    </row>
    <row r="1351" spans="1:23">
      <c r="A1351" s="37"/>
      <c r="B1351" s="37"/>
      <c r="C1351" s="38"/>
      <c r="D1351" s="38"/>
      <c r="E1351" s="39"/>
      <c r="F1351" s="11"/>
      <c r="G1351" s="40"/>
      <c r="H1351" s="40"/>
      <c r="I1351" s="40"/>
      <c r="J1351" s="5"/>
      <c r="K1351" s="37"/>
      <c r="L1351" s="37"/>
      <c r="M1351" s="38"/>
      <c r="N1351" s="38"/>
      <c r="O1351" s="39"/>
      <c r="P1351" s="11"/>
      <c r="Q1351" s="40"/>
      <c r="R1351" s="40"/>
      <c r="S1351" s="40"/>
      <c r="T1351" s="5"/>
      <c r="U1351" s="37"/>
      <c r="V1351" s="37"/>
      <c r="W1351" s="38"/>
    </row>
    <row r="1352" spans="1:23">
      <c r="A1352" s="37"/>
      <c r="B1352" s="37"/>
      <c r="C1352" s="38"/>
      <c r="D1352" s="38"/>
      <c r="E1352" s="39"/>
      <c r="F1352" s="11"/>
      <c r="G1352" s="40"/>
      <c r="H1352" s="40"/>
      <c r="I1352" s="40"/>
      <c r="J1352" s="5"/>
      <c r="K1352" s="37"/>
      <c r="L1352" s="37"/>
      <c r="M1352" s="38"/>
      <c r="N1352" s="38"/>
      <c r="O1352" s="39"/>
      <c r="P1352" s="11"/>
      <c r="Q1352" s="40"/>
      <c r="R1352" s="40"/>
      <c r="S1352" s="40"/>
      <c r="T1352" s="5"/>
      <c r="U1352" s="37"/>
      <c r="V1352" s="37"/>
      <c r="W1352" s="38"/>
    </row>
    <row r="1353" spans="1:23">
      <c r="A1353" s="37"/>
      <c r="B1353" s="37"/>
      <c r="C1353" s="38"/>
      <c r="D1353" s="38"/>
      <c r="E1353" s="39"/>
      <c r="F1353" s="11"/>
      <c r="G1353" s="40"/>
      <c r="H1353" s="40"/>
      <c r="I1353" s="40"/>
      <c r="J1353" s="5"/>
      <c r="K1353" s="37"/>
      <c r="L1353" s="37"/>
      <c r="M1353" s="38"/>
      <c r="N1353" s="38"/>
      <c r="O1353" s="39"/>
      <c r="P1353" s="11"/>
      <c r="Q1353" s="40"/>
      <c r="R1353" s="40"/>
      <c r="S1353" s="40"/>
      <c r="T1353" s="5"/>
      <c r="U1353" s="37"/>
      <c r="V1353" s="37"/>
      <c r="W1353" s="38"/>
    </row>
    <row r="1354" spans="1:23">
      <c r="A1354" s="37"/>
      <c r="B1354" s="37"/>
      <c r="C1354" s="38"/>
      <c r="D1354" s="38"/>
      <c r="E1354" s="39"/>
      <c r="F1354" s="11"/>
      <c r="G1354" s="40"/>
      <c r="H1354" s="40"/>
      <c r="I1354" s="40"/>
      <c r="J1354" s="5"/>
      <c r="K1354" s="37"/>
      <c r="L1354" s="37"/>
      <c r="M1354" s="38"/>
      <c r="N1354" s="38"/>
      <c r="O1354" s="39"/>
      <c r="P1354" s="11"/>
      <c r="Q1354" s="40"/>
      <c r="R1354" s="40"/>
      <c r="S1354" s="40"/>
      <c r="T1354" s="5"/>
      <c r="U1354" s="37"/>
      <c r="V1354" s="37"/>
      <c r="W1354" s="38"/>
    </row>
    <row r="1355" spans="1:23">
      <c r="A1355" s="37"/>
      <c r="B1355" s="37"/>
      <c r="C1355" s="38"/>
      <c r="D1355" s="38"/>
      <c r="E1355" s="39"/>
      <c r="F1355" s="11"/>
      <c r="G1355" s="40"/>
      <c r="H1355" s="40"/>
      <c r="I1355" s="40"/>
      <c r="J1355" s="5"/>
      <c r="K1355" s="37"/>
      <c r="L1355" s="37"/>
      <c r="M1355" s="38"/>
      <c r="N1355" s="38"/>
      <c r="O1355" s="39"/>
      <c r="P1355" s="11"/>
      <c r="Q1355" s="40"/>
      <c r="R1355" s="40"/>
      <c r="S1355" s="40"/>
      <c r="T1355" s="5"/>
      <c r="U1355" s="37"/>
      <c r="V1355" s="37"/>
      <c r="W1355" s="38"/>
    </row>
    <row r="1356" spans="1:23">
      <c r="A1356" s="37"/>
      <c r="B1356" s="37"/>
      <c r="C1356" s="38"/>
      <c r="D1356" s="38"/>
      <c r="E1356" s="39"/>
      <c r="F1356" s="11"/>
      <c r="G1356" s="40"/>
      <c r="H1356" s="40"/>
      <c r="I1356" s="40"/>
      <c r="J1356" s="5"/>
      <c r="K1356" s="37"/>
      <c r="L1356" s="37"/>
      <c r="M1356" s="38"/>
      <c r="N1356" s="38"/>
      <c r="O1356" s="39"/>
      <c r="P1356" s="11"/>
      <c r="Q1356" s="40"/>
      <c r="R1356" s="40"/>
      <c r="S1356" s="40"/>
      <c r="T1356" s="5"/>
      <c r="U1356" s="37"/>
      <c r="V1356" s="37"/>
      <c r="W1356" s="38"/>
    </row>
    <row r="1357" spans="1:23">
      <c r="A1357" s="37"/>
      <c r="B1357" s="37"/>
      <c r="C1357" s="38"/>
      <c r="D1357" s="38"/>
      <c r="E1357" s="39"/>
      <c r="F1357" s="11"/>
      <c r="G1357" s="40"/>
      <c r="H1357" s="40"/>
      <c r="I1357" s="40"/>
      <c r="J1357" s="5"/>
      <c r="K1357" s="37"/>
      <c r="L1357" s="37"/>
      <c r="M1357" s="38"/>
      <c r="N1357" s="38"/>
      <c r="O1357" s="39"/>
      <c r="P1357" s="11"/>
      <c r="Q1357" s="40"/>
      <c r="R1357" s="40"/>
      <c r="S1357" s="40"/>
      <c r="T1357" s="5"/>
      <c r="U1357" s="37"/>
      <c r="V1357" s="37"/>
      <c r="W1357" s="38"/>
    </row>
    <row r="1358" spans="1:23">
      <c r="A1358" s="37"/>
      <c r="B1358" s="37"/>
      <c r="C1358" s="38"/>
      <c r="D1358" s="38"/>
      <c r="E1358" s="39"/>
      <c r="F1358" s="11"/>
      <c r="G1358" s="40"/>
      <c r="H1358" s="40"/>
      <c r="I1358" s="40"/>
      <c r="J1358" s="5"/>
      <c r="K1358" s="37"/>
      <c r="L1358" s="37"/>
      <c r="M1358" s="38"/>
      <c r="N1358" s="38"/>
      <c r="O1358" s="39"/>
      <c r="P1358" s="11"/>
      <c r="Q1358" s="40"/>
      <c r="R1358" s="40"/>
      <c r="S1358" s="40"/>
      <c r="T1358" s="5"/>
      <c r="U1358" s="37"/>
      <c r="V1358" s="37"/>
      <c r="W1358" s="38"/>
    </row>
    <row r="1359" spans="1:23">
      <c r="A1359" s="37"/>
      <c r="B1359" s="37"/>
      <c r="C1359" s="38"/>
      <c r="D1359" s="38"/>
      <c r="E1359" s="39"/>
      <c r="F1359" s="11"/>
      <c r="G1359" s="40"/>
      <c r="H1359" s="40"/>
      <c r="I1359" s="40"/>
      <c r="J1359" s="5"/>
      <c r="K1359" s="37"/>
      <c r="L1359" s="37"/>
      <c r="M1359" s="38"/>
      <c r="N1359" s="38"/>
      <c r="O1359" s="39"/>
      <c r="P1359" s="11"/>
      <c r="Q1359" s="40"/>
      <c r="R1359" s="40"/>
      <c r="S1359" s="40"/>
      <c r="T1359" s="5"/>
      <c r="U1359" s="37"/>
      <c r="V1359" s="37"/>
      <c r="W1359" s="38"/>
    </row>
    <row r="1360" spans="1:23">
      <c r="A1360" s="37"/>
      <c r="B1360" s="37"/>
      <c r="C1360" s="38"/>
      <c r="D1360" s="38"/>
      <c r="E1360" s="39"/>
      <c r="F1360" s="11"/>
      <c r="G1360" s="40"/>
      <c r="H1360" s="40"/>
      <c r="I1360" s="40"/>
      <c r="J1360" s="5"/>
      <c r="K1360" s="37"/>
      <c r="L1360" s="37"/>
      <c r="M1360" s="38"/>
      <c r="N1360" s="38"/>
      <c r="O1360" s="39"/>
      <c r="P1360" s="11"/>
      <c r="Q1360" s="40"/>
      <c r="R1360" s="40"/>
      <c r="S1360" s="40"/>
      <c r="T1360" s="5"/>
      <c r="U1360" s="37"/>
      <c r="V1360" s="37"/>
      <c r="W1360" s="38"/>
    </row>
    <row r="1361" spans="1:23">
      <c r="A1361" s="37"/>
      <c r="B1361" s="37"/>
      <c r="C1361" s="38"/>
      <c r="D1361" s="38"/>
      <c r="E1361" s="39"/>
      <c r="F1361" s="11"/>
      <c r="G1361" s="40"/>
      <c r="H1361" s="40"/>
      <c r="I1361" s="40"/>
      <c r="J1361" s="5"/>
      <c r="K1361" s="37"/>
      <c r="L1361" s="37"/>
      <c r="M1361" s="38"/>
      <c r="N1361" s="38"/>
      <c r="O1361" s="39"/>
      <c r="P1361" s="11"/>
      <c r="Q1361" s="40"/>
      <c r="R1361" s="40"/>
      <c r="S1361" s="40"/>
      <c r="T1361" s="5"/>
      <c r="U1361" s="37"/>
      <c r="V1361" s="37"/>
      <c r="W1361" s="38"/>
    </row>
    <row r="1362" spans="1:23">
      <c r="A1362" s="37"/>
      <c r="B1362" s="37"/>
      <c r="C1362" s="38"/>
      <c r="D1362" s="38"/>
      <c r="E1362" s="39"/>
      <c r="F1362" s="11"/>
      <c r="G1362" s="40"/>
      <c r="H1362" s="40"/>
      <c r="I1362" s="40"/>
      <c r="J1362" s="5"/>
      <c r="K1362" s="37"/>
      <c r="L1362" s="37"/>
      <c r="M1362" s="38"/>
      <c r="N1362" s="38"/>
      <c r="O1362" s="39"/>
      <c r="P1362" s="11"/>
      <c r="Q1362" s="40"/>
      <c r="R1362" s="40"/>
      <c r="S1362" s="40"/>
      <c r="T1362" s="5"/>
      <c r="U1362" s="37"/>
      <c r="V1362" s="37"/>
      <c r="W1362" s="38"/>
    </row>
    <row r="1363" spans="1:23">
      <c r="A1363" s="37"/>
      <c r="B1363" s="37"/>
      <c r="C1363" s="38"/>
      <c r="D1363" s="38"/>
      <c r="E1363" s="39"/>
      <c r="F1363" s="11"/>
      <c r="G1363" s="40"/>
      <c r="H1363" s="40"/>
      <c r="I1363" s="40"/>
      <c r="J1363" s="5"/>
      <c r="K1363" s="37"/>
      <c r="L1363" s="37"/>
      <c r="M1363" s="38"/>
      <c r="N1363" s="38"/>
      <c r="O1363" s="39"/>
      <c r="P1363" s="11"/>
      <c r="Q1363" s="40"/>
      <c r="R1363" s="40"/>
      <c r="S1363" s="40"/>
      <c r="T1363" s="5"/>
      <c r="U1363" s="37"/>
      <c r="V1363" s="37"/>
      <c r="W1363" s="38"/>
    </row>
    <row r="1364" spans="1:23">
      <c r="A1364" s="37"/>
      <c r="B1364" s="37"/>
      <c r="C1364" s="38"/>
      <c r="D1364" s="38"/>
      <c r="E1364" s="39"/>
      <c r="F1364" s="11"/>
      <c r="G1364" s="40"/>
      <c r="H1364" s="40"/>
      <c r="I1364" s="40"/>
      <c r="J1364" s="5"/>
      <c r="K1364" s="37"/>
      <c r="L1364" s="37"/>
      <c r="M1364" s="38"/>
      <c r="N1364" s="38"/>
      <c r="O1364" s="39"/>
      <c r="P1364" s="11"/>
      <c r="Q1364" s="40"/>
      <c r="R1364" s="40"/>
      <c r="S1364" s="40"/>
      <c r="T1364" s="5"/>
      <c r="U1364" s="37"/>
      <c r="V1364" s="37"/>
      <c r="W1364" s="38"/>
    </row>
    <row r="1365" spans="1:23">
      <c r="A1365" s="37"/>
      <c r="B1365" s="37"/>
      <c r="C1365" s="38"/>
      <c r="D1365" s="38"/>
      <c r="E1365" s="39"/>
      <c r="F1365" s="11"/>
      <c r="G1365" s="40"/>
      <c r="H1365" s="40"/>
      <c r="I1365" s="40"/>
      <c r="J1365" s="5"/>
      <c r="K1365" s="37"/>
      <c r="L1365" s="37"/>
      <c r="M1365" s="38"/>
      <c r="N1365" s="38"/>
      <c r="O1365" s="39"/>
      <c r="P1365" s="11"/>
      <c r="Q1365" s="40"/>
      <c r="R1365" s="40"/>
      <c r="S1365" s="40"/>
      <c r="T1365" s="5"/>
      <c r="U1365" s="37"/>
      <c r="V1365" s="37"/>
      <c r="W1365" s="38"/>
    </row>
    <row r="1366" spans="1:23">
      <c r="A1366" s="37"/>
      <c r="B1366" s="37"/>
      <c r="C1366" s="38"/>
      <c r="D1366" s="38"/>
      <c r="E1366" s="39"/>
      <c r="F1366" s="11"/>
      <c r="G1366" s="40"/>
      <c r="H1366" s="40"/>
      <c r="I1366" s="40"/>
      <c r="J1366" s="5"/>
      <c r="K1366" s="37"/>
      <c r="L1366" s="37"/>
      <c r="M1366" s="38"/>
      <c r="N1366" s="38"/>
      <c r="O1366" s="39"/>
      <c r="P1366" s="11"/>
      <c r="Q1366" s="40"/>
      <c r="R1366" s="40"/>
      <c r="S1366" s="40"/>
      <c r="T1366" s="5"/>
      <c r="U1366" s="37"/>
      <c r="V1366" s="37"/>
      <c r="W1366" s="38"/>
    </row>
    <row r="1367" spans="1:23">
      <c r="A1367" s="37"/>
      <c r="B1367" s="37"/>
      <c r="C1367" s="38"/>
      <c r="D1367" s="38"/>
      <c r="E1367" s="39"/>
      <c r="F1367" s="11"/>
      <c r="G1367" s="40"/>
      <c r="H1367" s="40"/>
      <c r="I1367" s="40"/>
      <c r="J1367" s="5"/>
      <c r="K1367" s="37"/>
      <c r="L1367" s="37"/>
      <c r="M1367" s="38"/>
      <c r="N1367" s="38"/>
      <c r="O1367" s="39"/>
      <c r="P1367" s="11"/>
      <c r="Q1367" s="40"/>
      <c r="R1367" s="40"/>
      <c r="S1367" s="40"/>
      <c r="T1367" s="5"/>
      <c r="U1367" s="37"/>
      <c r="V1367" s="37"/>
      <c r="W1367" s="38"/>
    </row>
    <row r="1368" spans="1:23">
      <c r="A1368" s="37"/>
      <c r="B1368" s="37"/>
      <c r="C1368" s="38"/>
      <c r="D1368" s="38"/>
      <c r="E1368" s="39"/>
      <c r="F1368" s="11"/>
      <c r="G1368" s="40"/>
      <c r="H1368" s="40"/>
      <c r="I1368" s="40"/>
      <c r="J1368" s="5"/>
      <c r="K1368" s="37"/>
      <c r="L1368" s="37"/>
      <c r="M1368" s="38"/>
      <c r="N1368" s="38"/>
      <c r="O1368" s="39"/>
      <c r="P1368" s="11"/>
      <c r="Q1368" s="40"/>
      <c r="R1368" s="40"/>
      <c r="S1368" s="40"/>
      <c r="T1368" s="5"/>
      <c r="U1368" s="37"/>
      <c r="V1368" s="37"/>
      <c r="W1368" s="38"/>
    </row>
    <row r="1369" spans="1:23">
      <c r="A1369" s="37"/>
      <c r="B1369" s="37"/>
      <c r="C1369" s="38"/>
      <c r="D1369" s="38"/>
      <c r="E1369" s="39"/>
      <c r="F1369" s="11"/>
      <c r="G1369" s="40"/>
      <c r="H1369" s="40"/>
      <c r="I1369" s="40"/>
      <c r="J1369" s="5"/>
      <c r="K1369" s="37"/>
      <c r="L1369" s="37"/>
      <c r="M1369" s="38"/>
      <c r="N1369" s="38"/>
      <c r="O1369" s="39"/>
      <c r="P1369" s="11"/>
      <c r="Q1369" s="40"/>
      <c r="R1369" s="40"/>
      <c r="S1369" s="40"/>
      <c r="T1369" s="5"/>
      <c r="U1369" s="37"/>
      <c r="V1369" s="37"/>
      <c r="W1369" s="38"/>
    </row>
    <row r="1370" spans="1:23">
      <c r="A1370" s="37"/>
      <c r="B1370" s="37"/>
      <c r="C1370" s="38"/>
      <c r="D1370" s="38"/>
      <c r="E1370" s="39"/>
      <c r="F1370" s="11"/>
      <c r="G1370" s="40"/>
      <c r="H1370" s="40"/>
      <c r="I1370" s="40"/>
      <c r="J1370" s="5"/>
      <c r="K1370" s="37"/>
      <c r="L1370" s="37"/>
      <c r="M1370" s="38"/>
      <c r="N1370" s="38"/>
      <c r="O1370" s="39"/>
      <c r="P1370" s="11"/>
      <c r="Q1370" s="40"/>
      <c r="R1370" s="40"/>
      <c r="S1370" s="40"/>
      <c r="T1370" s="5"/>
      <c r="U1370" s="37"/>
      <c r="V1370" s="37"/>
      <c r="W1370" s="38"/>
    </row>
    <row r="1371" spans="1:23">
      <c r="A1371" s="37"/>
      <c r="B1371" s="37"/>
      <c r="C1371" s="38"/>
      <c r="D1371" s="38"/>
      <c r="E1371" s="39"/>
      <c r="F1371" s="11"/>
      <c r="G1371" s="40"/>
      <c r="H1371" s="40"/>
      <c r="I1371" s="40"/>
      <c r="J1371" s="5"/>
      <c r="K1371" s="37"/>
      <c r="L1371" s="37"/>
      <c r="M1371" s="38"/>
      <c r="N1371" s="38"/>
      <c r="O1371" s="39"/>
      <c r="P1371" s="11"/>
      <c r="Q1371" s="40"/>
      <c r="R1371" s="40"/>
      <c r="S1371" s="40"/>
      <c r="T1371" s="5"/>
      <c r="U1371" s="37"/>
      <c r="V1371" s="37"/>
      <c r="W1371" s="38"/>
    </row>
    <row r="1372" spans="1:23">
      <c r="A1372" s="37"/>
      <c r="B1372" s="37"/>
      <c r="C1372" s="38"/>
      <c r="D1372" s="38"/>
      <c r="E1372" s="39"/>
      <c r="F1372" s="11"/>
      <c r="G1372" s="40"/>
      <c r="H1372" s="40"/>
      <c r="I1372" s="40"/>
      <c r="J1372" s="5"/>
      <c r="K1372" s="37"/>
      <c r="L1372" s="37"/>
      <c r="M1372" s="38"/>
      <c r="N1372" s="38"/>
      <c r="O1372" s="39"/>
      <c r="P1372" s="11"/>
      <c r="Q1372" s="40"/>
      <c r="R1372" s="40"/>
      <c r="S1372" s="40"/>
      <c r="T1372" s="5"/>
      <c r="U1372" s="37"/>
      <c r="V1372" s="37"/>
      <c r="W1372" s="38"/>
    </row>
    <row r="1373" spans="1:23">
      <c r="A1373" s="37"/>
      <c r="B1373" s="37"/>
      <c r="C1373" s="38"/>
      <c r="D1373" s="38"/>
      <c r="E1373" s="39"/>
      <c r="F1373" s="11"/>
      <c r="G1373" s="40"/>
      <c r="H1373" s="40"/>
      <c r="I1373" s="40"/>
      <c r="J1373" s="5"/>
      <c r="K1373" s="37"/>
      <c r="L1373" s="37"/>
      <c r="M1373" s="38"/>
      <c r="N1373" s="38"/>
      <c r="O1373" s="39"/>
      <c r="P1373" s="11"/>
      <c r="Q1373" s="40"/>
      <c r="R1373" s="40"/>
      <c r="S1373" s="40"/>
      <c r="T1373" s="5"/>
      <c r="U1373" s="37"/>
      <c r="V1373" s="37"/>
      <c r="W1373" s="38"/>
    </row>
    <row r="1374" spans="1:23">
      <c r="A1374" s="37"/>
      <c r="B1374" s="37"/>
      <c r="C1374" s="38"/>
      <c r="D1374" s="38"/>
      <c r="E1374" s="39"/>
      <c r="F1374" s="11"/>
      <c r="G1374" s="40"/>
      <c r="H1374" s="40"/>
      <c r="I1374" s="40"/>
      <c r="J1374" s="5"/>
      <c r="K1374" s="37"/>
      <c r="L1374" s="37"/>
      <c r="M1374" s="38"/>
      <c r="N1374" s="38"/>
      <c r="O1374" s="39"/>
      <c r="P1374" s="11"/>
      <c r="Q1374" s="40"/>
      <c r="R1374" s="40"/>
      <c r="S1374" s="40"/>
      <c r="T1374" s="5"/>
      <c r="U1374" s="37"/>
      <c r="V1374" s="37"/>
      <c r="W1374" s="38"/>
    </row>
    <row r="1375" spans="1:23">
      <c r="A1375" s="37"/>
      <c r="B1375" s="37"/>
      <c r="C1375" s="38"/>
      <c r="D1375" s="38"/>
      <c r="E1375" s="39"/>
      <c r="F1375" s="11"/>
      <c r="G1375" s="40"/>
      <c r="H1375" s="40"/>
      <c r="I1375" s="40"/>
      <c r="J1375" s="5"/>
      <c r="K1375" s="37"/>
      <c r="L1375" s="37"/>
      <c r="M1375" s="38"/>
      <c r="N1375" s="38"/>
      <c r="O1375" s="39"/>
      <c r="P1375" s="11"/>
      <c r="Q1375" s="40"/>
      <c r="R1375" s="40"/>
      <c r="S1375" s="40"/>
      <c r="T1375" s="5"/>
      <c r="U1375" s="37"/>
      <c r="V1375" s="37"/>
      <c r="W1375" s="38"/>
    </row>
    <row r="1376" spans="1:23">
      <c r="A1376" s="37"/>
      <c r="B1376" s="37"/>
      <c r="C1376" s="38"/>
      <c r="D1376" s="38"/>
      <c r="E1376" s="39"/>
      <c r="F1376" s="11"/>
      <c r="G1376" s="40"/>
      <c r="H1376" s="40"/>
      <c r="I1376" s="40"/>
      <c r="J1376" s="5"/>
      <c r="K1376" s="37"/>
      <c r="L1376" s="37"/>
      <c r="M1376" s="38"/>
      <c r="N1376" s="38"/>
      <c r="O1376" s="39"/>
      <c r="P1376" s="11"/>
      <c r="Q1376" s="40"/>
      <c r="R1376" s="40"/>
      <c r="S1376" s="40"/>
      <c r="T1376" s="5"/>
      <c r="U1376" s="37"/>
      <c r="V1376" s="37"/>
      <c r="W1376" s="38"/>
    </row>
    <row r="1377" spans="1:23">
      <c r="A1377" s="37"/>
      <c r="B1377" s="37"/>
      <c r="C1377" s="38"/>
      <c r="D1377" s="38"/>
      <c r="E1377" s="39"/>
      <c r="F1377" s="11"/>
      <c r="G1377" s="40"/>
      <c r="H1377" s="40"/>
      <c r="I1377" s="40"/>
      <c r="J1377" s="5"/>
      <c r="K1377" s="37"/>
      <c r="L1377" s="37"/>
      <c r="M1377" s="38"/>
      <c r="N1377" s="38"/>
      <c r="O1377" s="39"/>
      <c r="P1377" s="11"/>
      <c r="Q1377" s="40"/>
      <c r="R1377" s="40"/>
      <c r="S1377" s="40"/>
      <c r="T1377" s="5"/>
      <c r="U1377" s="37"/>
      <c r="V1377" s="37"/>
      <c r="W1377" s="38"/>
    </row>
    <row r="1378" spans="1:23">
      <c r="A1378" s="37"/>
      <c r="B1378" s="37"/>
      <c r="C1378" s="38"/>
      <c r="D1378" s="38"/>
      <c r="E1378" s="39"/>
      <c r="F1378" s="11"/>
      <c r="G1378" s="40"/>
      <c r="H1378" s="40"/>
      <c r="I1378" s="40"/>
      <c r="J1378" s="5"/>
      <c r="K1378" s="37"/>
      <c r="L1378" s="37"/>
      <c r="M1378" s="38"/>
      <c r="N1378" s="38"/>
      <c r="O1378" s="39"/>
      <c r="P1378" s="11"/>
      <c r="Q1378" s="40"/>
      <c r="R1378" s="40"/>
      <c r="S1378" s="40"/>
      <c r="T1378" s="5"/>
      <c r="U1378" s="37"/>
      <c r="V1378" s="37"/>
      <c r="W1378" s="38"/>
    </row>
    <row r="1379" spans="1:23">
      <c r="A1379" s="37"/>
      <c r="B1379" s="37"/>
      <c r="C1379" s="38"/>
      <c r="D1379" s="38"/>
      <c r="E1379" s="39"/>
      <c r="F1379" s="11"/>
      <c r="G1379" s="40"/>
      <c r="H1379" s="40"/>
      <c r="I1379" s="40"/>
      <c r="J1379" s="5"/>
      <c r="K1379" s="37"/>
      <c r="L1379" s="37"/>
      <c r="M1379" s="38"/>
      <c r="N1379" s="38"/>
      <c r="O1379" s="39"/>
      <c r="P1379" s="11"/>
      <c r="Q1379" s="40"/>
      <c r="R1379" s="40"/>
      <c r="S1379" s="40"/>
      <c r="T1379" s="5"/>
      <c r="U1379" s="37"/>
      <c r="V1379" s="37"/>
      <c r="W1379" s="38"/>
    </row>
    <row r="1380" spans="1:23">
      <c r="A1380" s="37"/>
      <c r="B1380" s="37"/>
      <c r="C1380" s="38"/>
      <c r="D1380" s="38"/>
      <c r="E1380" s="39"/>
      <c r="F1380" s="11"/>
      <c r="G1380" s="40"/>
      <c r="H1380" s="40"/>
      <c r="I1380" s="40"/>
      <c r="J1380" s="5"/>
      <c r="K1380" s="37"/>
      <c r="L1380" s="37"/>
      <c r="M1380" s="38"/>
      <c r="N1380" s="38"/>
      <c r="O1380" s="39"/>
      <c r="P1380" s="11"/>
      <c r="Q1380" s="40"/>
      <c r="R1380" s="40"/>
      <c r="S1380" s="40"/>
      <c r="T1380" s="5"/>
      <c r="U1380" s="37"/>
      <c r="V1380" s="37"/>
      <c r="W1380" s="38"/>
    </row>
    <row r="1381" spans="1:23">
      <c r="A1381" s="37"/>
      <c r="B1381" s="37"/>
      <c r="C1381" s="38"/>
      <c r="D1381" s="38"/>
      <c r="E1381" s="39"/>
      <c r="F1381" s="11"/>
      <c r="G1381" s="40"/>
      <c r="H1381" s="40"/>
      <c r="I1381" s="40"/>
      <c r="J1381" s="5"/>
      <c r="K1381" s="37"/>
      <c r="L1381" s="37"/>
      <c r="M1381" s="38"/>
      <c r="N1381" s="38"/>
      <c r="O1381" s="39"/>
      <c r="P1381" s="11"/>
      <c r="Q1381" s="40"/>
      <c r="R1381" s="40"/>
      <c r="S1381" s="40"/>
      <c r="T1381" s="5"/>
      <c r="U1381" s="37"/>
      <c r="V1381" s="37"/>
      <c r="W1381" s="38"/>
    </row>
    <row r="1382" spans="1:23">
      <c r="A1382" s="37"/>
      <c r="B1382" s="37"/>
      <c r="C1382" s="38"/>
      <c r="D1382" s="38"/>
      <c r="E1382" s="39"/>
      <c r="F1382" s="11"/>
      <c r="G1382" s="40"/>
      <c r="H1382" s="40"/>
      <c r="I1382" s="40"/>
      <c r="J1382" s="5"/>
      <c r="K1382" s="37"/>
      <c r="L1382" s="37"/>
      <c r="M1382" s="38"/>
      <c r="N1382" s="38"/>
      <c r="O1382" s="39"/>
      <c r="P1382" s="11"/>
      <c r="Q1382" s="40"/>
      <c r="R1382" s="40"/>
      <c r="S1382" s="40"/>
      <c r="T1382" s="5"/>
      <c r="U1382" s="37"/>
      <c r="V1382" s="37"/>
      <c r="W1382" s="38"/>
    </row>
    <row r="1383" spans="1:23">
      <c r="A1383" s="37"/>
      <c r="B1383" s="37"/>
      <c r="C1383" s="38"/>
      <c r="D1383" s="38"/>
      <c r="E1383" s="39"/>
      <c r="F1383" s="11"/>
      <c r="G1383" s="40"/>
      <c r="H1383" s="40"/>
      <c r="I1383" s="40"/>
      <c r="J1383" s="5"/>
      <c r="K1383" s="37"/>
      <c r="L1383" s="37"/>
      <c r="M1383" s="38"/>
      <c r="N1383" s="38"/>
      <c r="O1383" s="39"/>
      <c r="P1383" s="11"/>
      <c r="Q1383" s="40"/>
      <c r="R1383" s="40"/>
      <c r="S1383" s="40"/>
      <c r="T1383" s="5"/>
      <c r="U1383" s="37"/>
      <c r="V1383" s="37"/>
      <c r="W1383" s="38"/>
    </row>
    <row r="1384" spans="1:23">
      <c r="A1384" s="37"/>
      <c r="B1384" s="37"/>
      <c r="C1384" s="38"/>
      <c r="D1384" s="38"/>
      <c r="E1384" s="39"/>
      <c r="F1384" s="11"/>
      <c r="G1384" s="40"/>
      <c r="H1384" s="40"/>
      <c r="I1384" s="40"/>
      <c r="J1384" s="5"/>
      <c r="K1384" s="37"/>
      <c r="L1384" s="37"/>
      <c r="M1384" s="38"/>
      <c r="N1384" s="38"/>
      <c r="O1384" s="39"/>
      <c r="P1384" s="11"/>
      <c r="Q1384" s="40"/>
      <c r="R1384" s="40"/>
      <c r="S1384" s="40"/>
      <c r="T1384" s="5"/>
      <c r="U1384" s="37"/>
      <c r="V1384" s="37"/>
      <c r="W1384" s="38"/>
    </row>
    <row r="1385" spans="1:23">
      <c r="A1385" s="37"/>
      <c r="B1385" s="37"/>
      <c r="C1385" s="38"/>
      <c r="D1385" s="38"/>
      <c r="E1385" s="39"/>
      <c r="F1385" s="11"/>
      <c r="G1385" s="40"/>
      <c r="H1385" s="40"/>
      <c r="I1385" s="40"/>
      <c r="J1385" s="5"/>
      <c r="K1385" s="37"/>
      <c r="L1385" s="37"/>
      <c r="M1385" s="38"/>
      <c r="N1385" s="38"/>
      <c r="O1385" s="39"/>
      <c r="P1385" s="11"/>
      <c r="Q1385" s="40"/>
      <c r="R1385" s="40"/>
      <c r="S1385" s="40"/>
      <c r="T1385" s="5"/>
      <c r="U1385" s="37"/>
      <c r="V1385" s="37"/>
      <c r="W1385" s="38"/>
    </row>
    <row r="1386" spans="1:23">
      <c r="A1386" s="37"/>
      <c r="B1386" s="37"/>
      <c r="C1386" s="38"/>
      <c r="D1386" s="38"/>
      <c r="E1386" s="39"/>
      <c r="F1386" s="11"/>
      <c r="G1386" s="40"/>
      <c r="H1386" s="40"/>
      <c r="I1386" s="40"/>
      <c r="J1386" s="5"/>
      <c r="K1386" s="37"/>
      <c r="L1386" s="37"/>
      <c r="M1386" s="38"/>
      <c r="N1386" s="38"/>
      <c r="O1386" s="39"/>
      <c r="P1386" s="11"/>
      <c r="Q1386" s="40"/>
      <c r="R1386" s="40"/>
      <c r="S1386" s="40"/>
      <c r="T1386" s="5"/>
      <c r="U1386" s="37"/>
      <c r="V1386" s="37"/>
      <c r="W1386" s="38"/>
    </row>
    <row r="1387" spans="1:23">
      <c r="A1387" s="37"/>
      <c r="B1387" s="37"/>
      <c r="C1387" s="38"/>
      <c r="D1387" s="38"/>
      <c r="E1387" s="39"/>
      <c r="F1387" s="11"/>
      <c r="G1387" s="40"/>
      <c r="H1387" s="40"/>
      <c r="I1387" s="40"/>
      <c r="J1387" s="5"/>
      <c r="K1387" s="37"/>
      <c r="L1387" s="37"/>
      <c r="M1387" s="38"/>
      <c r="N1387" s="38"/>
      <c r="O1387" s="39"/>
      <c r="P1387" s="11"/>
      <c r="Q1387" s="40"/>
      <c r="R1387" s="40"/>
      <c r="S1387" s="40"/>
      <c r="T1387" s="5"/>
      <c r="U1387" s="37"/>
      <c r="V1387" s="37"/>
      <c r="W1387" s="38"/>
    </row>
    <row r="1388" spans="1:23">
      <c r="A1388" s="37"/>
      <c r="B1388" s="37"/>
      <c r="C1388" s="38"/>
      <c r="D1388" s="38"/>
      <c r="E1388" s="39"/>
      <c r="F1388" s="11"/>
      <c r="G1388" s="40"/>
      <c r="H1388" s="40"/>
      <c r="I1388" s="40"/>
      <c r="J1388" s="5"/>
      <c r="K1388" s="37"/>
      <c r="L1388" s="37"/>
      <c r="M1388" s="38"/>
      <c r="N1388" s="38"/>
      <c r="O1388" s="39"/>
      <c r="P1388" s="11"/>
      <c r="Q1388" s="40"/>
      <c r="R1388" s="40"/>
      <c r="S1388" s="40"/>
      <c r="T1388" s="5"/>
      <c r="U1388" s="37"/>
      <c r="V1388" s="37"/>
      <c r="W1388" s="38"/>
    </row>
    <row r="1389" spans="1:23">
      <c r="A1389" s="37"/>
      <c r="B1389" s="37"/>
      <c r="C1389" s="38"/>
      <c r="D1389" s="38"/>
      <c r="E1389" s="39"/>
      <c r="F1389" s="11"/>
      <c r="G1389" s="40"/>
      <c r="H1389" s="40"/>
      <c r="I1389" s="40"/>
      <c r="J1389" s="5"/>
      <c r="K1389" s="37"/>
      <c r="L1389" s="37"/>
      <c r="M1389" s="38"/>
      <c r="N1389" s="38"/>
      <c r="O1389" s="39"/>
      <c r="P1389" s="11"/>
      <c r="Q1389" s="40"/>
      <c r="R1389" s="40"/>
      <c r="S1389" s="40"/>
      <c r="T1389" s="5"/>
      <c r="U1389" s="37"/>
      <c r="V1389" s="37"/>
      <c r="W1389" s="38"/>
    </row>
    <row r="1390" spans="1:23">
      <c r="A1390" s="37"/>
      <c r="B1390" s="37"/>
      <c r="C1390" s="38"/>
      <c r="D1390" s="38"/>
      <c r="E1390" s="39"/>
      <c r="F1390" s="11"/>
      <c r="G1390" s="40"/>
      <c r="H1390" s="40"/>
      <c r="I1390" s="40"/>
      <c r="J1390" s="5"/>
      <c r="K1390" s="37"/>
      <c r="L1390" s="37"/>
      <c r="M1390" s="38"/>
      <c r="N1390" s="38"/>
      <c r="O1390" s="39"/>
      <c r="P1390" s="11"/>
      <c r="Q1390" s="40"/>
      <c r="R1390" s="40"/>
      <c r="S1390" s="40"/>
      <c r="T1390" s="5"/>
      <c r="U1390" s="37"/>
      <c r="V1390" s="37"/>
      <c r="W1390" s="38"/>
    </row>
    <row r="1391" spans="1:23">
      <c r="A1391" s="37"/>
      <c r="B1391" s="37"/>
      <c r="C1391" s="38"/>
      <c r="D1391" s="38"/>
      <c r="E1391" s="39"/>
      <c r="F1391" s="11"/>
      <c r="G1391" s="40"/>
      <c r="H1391" s="40"/>
      <c r="I1391" s="40"/>
      <c r="J1391" s="5"/>
      <c r="K1391" s="37"/>
      <c r="L1391" s="37"/>
      <c r="M1391" s="38"/>
      <c r="N1391" s="38"/>
      <c r="O1391" s="39"/>
      <c r="P1391" s="11"/>
      <c r="Q1391" s="40"/>
      <c r="R1391" s="40"/>
      <c r="S1391" s="40"/>
      <c r="T1391" s="5"/>
      <c r="U1391" s="37"/>
      <c r="V1391" s="37"/>
      <c r="W1391" s="38"/>
    </row>
    <row r="1392" spans="1:23">
      <c r="A1392" s="37"/>
      <c r="B1392" s="37"/>
      <c r="C1392" s="38"/>
      <c r="D1392" s="38"/>
      <c r="E1392" s="39"/>
      <c r="F1392" s="11"/>
      <c r="G1392" s="40"/>
      <c r="H1392" s="40"/>
      <c r="I1392" s="40"/>
      <c r="J1392" s="5"/>
      <c r="K1392" s="37"/>
      <c r="L1392" s="37"/>
      <c r="M1392" s="38"/>
      <c r="N1392" s="38"/>
      <c r="O1392" s="39"/>
      <c r="P1392" s="11"/>
      <c r="Q1392" s="40"/>
      <c r="R1392" s="40"/>
      <c r="S1392" s="40"/>
      <c r="T1392" s="5"/>
      <c r="U1392" s="37"/>
      <c r="V1392" s="37"/>
      <c r="W1392" s="38"/>
    </row>
    <row r="1393" spans="1:23">
      <c r="A1393" s="37"/>
      <c r="B1393" s="37"/>
      <c r="C1393" s="38"/>
      <c r="D1393" s="38"/>
      <c r="E1393" s="39"/>
      <c r="F1393" s="11"/>
      <c r="G1393" s="40"/>
      <c r="H1393" s="40"/>
      <c r="I1393" s="40"/>
      <c r="J1393" s="5"/>
      <c r="K1393" s="37"/>
      <c r="L1393" s="37"/>
      <c r="M1393" s="38"/>
      <c r="N1393" s="38"/>
      <c r="O1393" s="39"/>
      <c r="P1393" s="11"/>
      <c r="Q1393" s="40"/>
      <c r="R1393" s="40"/>
      <c r="S1393" s="40"/>
      <c r="T1393" s="5"/>
      <c r="U1393" s="37"/>
      <c r="V1393" s="37"/>
      <c r="W1393" s="38"/>
    </row>
    <row r="1394" spans="1:23">
      <c r="A1394" s="37"/>
      <c r="B1394" s="37"/>
      <c r="C1394" s="38"/>
      <c r="D1394" s="38"/>
      <c r="E1394" s="39"/>
      <c r="F1394" s="11"/>
      <c r="G1394" s="40"/>
      <c r="H1394" s="40"/>
      <c r="I1394" s="40"/>
      <c r="J1394" s="5"/>
      <c r="K1394" s="37"/>
      <c r="L1394" s="37"/>
      <c r="M1394" s="38"/>
      <c r="N1394" s="38"/>
      <c r="O1394" s="39"/>
      <c r="P1394" s="11"/>
      <c r="Q1394" s="40"/>
      <c r="R1394" s="40"/>
      <c r="S1394" s="40"/>
      <c r="T1394" s="5"/>
      <c r="U1394" s="37"/>
      <c r="V1394" s="37"/>
      <c r="W1394" s="38"/>
    </row>
    <row r="1395" spans="1:23">
      <c r="A1395" s="37"/>
      <c r="B1395" s="37"/>
      <c r="C1395" s="38"/>
      <c r="D1395" s="38"/>
      <c r="E1395" s="39"/>
      <c r="F1395" s="11"/>
      <c r="G1395" s="40"/>
      <c r="H1395" s="40"/>
      <c r="I1395" s="40"/>
      <c r="J1395" s="5"/>
      <c r="K1395" s="37"/>
      <c r="L1395" s="37"/>
      <c r="M1395" s="38"/>
      <c r="N1395" s="38"/>
      <c r="O1395" s="39"/>
      <c r="P1395" s="11"/>
      <c r="Q1395" s="40"/>
      <c r="R1395" s="40"/>
      <c r="S1395" s="40"/>
      <c r="T1395" s="5"/>
      <c r="U1395" s="37"/>
      <c r="V1395" s="37"/>
      <c r="W1395" s="38"/>
    </row>
    <row r="1396" spans="1:23">
      <c r="A1396" s="37"/>
      <c r="B1396" s="37"/>
      <c r="C1396" s="38"/>
      <c r="D1396" s="38"/>
      <c r="E1396" s="39"/>
      <c r="F1396" s="11"/>
      <c r="G1396" s="40"/>
      <c r="H1396" s="40"/>
      <c r="I1396" s="40"/>
      <c r="J1396" s="5"/>
      <c r="K1396" s="37"/>
      <c r="L1396" s="37"/>
      <c r="M1396" s="38"/>
      <c r="N1396" s="38"/>
      <c r="O1396" s="39"/>
      <c r="P1396" s="11"/>
      <c r="Q1396" s="40"/>
      <c r="R1396" s="40"/>
      <c r="S1396" s="40"/>
      <c r="T1396" s="5"/>
      <c r="U1396" s="37"/>
      <c r="V1396" s="37"/>
      <c r="W1396" s="38"/>
    </row>
    <row r="1397" spans="1:23">
      <c r="A1397" s="37"/>
      <c r="B1397" s="37"/>
      <c r="C1397" s="38"/>
      <c r="D1397" s="38"/>
      <c r="E1397" s="39"/>
      <c r="F1397" s="11"/>
      <c r="G1397" s="40"/>
      <c r="H1397" s="40"/>
      <c r="I1397" s="40"/>
      <c r="J1397" s="5"/>
      <c r="K1397" s="37"/>
      <c r="L1397" s="37"/>
      <c r="M1397" s="38"/>
      <c r="N1397" s="38"/>
      <c r="O1397" s="39"/>
      <c r="P1397" s="11"/>
      <c r="Q1397" s="40"/>
      <c r="R1397" s="40"/>
      <c r="S1397" s="40"/>
      <c r="T1397" s="5"/>
      <c r="U1397" s="37"/>
      <c r="V1397" s="37"/>
      <c r="W1397" s="38"/>
    </row>
    <row r="1398" spans="1:23">
      <c r="A1398" s="37"/>
      <c r="B1398" s="37"/>
      <c r="C1398" s="38"/>
      <c r="D1398" s="38"/>
      <c r="E1398" s="39"/>
      <c r="F1398" s="11"/>
      <c r="G1398" s="40"/>
      <c r="H1398" s="40"/>
      <c r="I1398" s="40"/>
      <c r="J1398" s="5"/>
      <c r="K1398" s="37"/>
      <c r="L1398" s="37"/>
      <c r="M1398" s="38"/>
      <c r="N1398" s="38"/>
      <c r="O1398" s="39"/>
      <c r="P1398" s="11"/>
      <c r="Q1398" s="40"/>
      <c r="R1398" s="40"/>
      <c r="S1398" s="40"/>
      <c r="T1398" s="5"/>
      <c r="U1398" s="37"/>
      <c r="V1398" s="37"/>
      <c r="W1398" s="38"/>
    </row>
    <row r="1399" spans="1:23">
      <c r="A1399" s="37"/>
      <c r="B1399" s="37"/>
      <c r="C1399" s="38"/>
      <c r="D1399" s="38"/>
      <c r="E1399" s="39"/>
      <c r="F1399" s="11"/>
      <c r="G1399" s="40"/>
      <c r="H1399" s="40"/>
      <c r="I1399" s="40"/>
      <c r="J1399" s="5"/>
      <c r="K1399" s="37"/>
      <c r="L1399" s="37"/>
      <c r="M1399" s="38"/>
      <c r="N1399" s="38"/>
      <c r="O1399" s="39"/>
      <c r="P1399" s="11"/>
      <c r="Q1399" s="40"/>
      <c r="R1399" s="40"/>
      <c r="S1399" s="40"/>
      <c r="T1399" s="5"/>
      <c r="U1399" s="37"/>
      <c r="V1399" s="37"/>
      <c r="W1399" s="38"/>
    </row>
    <row r="1400" spans="1:23">
      <c r="A1400" s="37"/>
      <c r="B1400" s="37"/>
      <c r="C1400" s="38"/>
      <c r="D1400" s="38"/>
      <c r="E1400" s="39"/>
      <c r="F1400" s="11"/>
      <c r="G1400" s="40"/>
      <c r="H1400" s="40"/>
      <c r="I1400" s="40"/>
      <c r="J1400" s="5"/>
      <c r="K1400" s="37"/>
      <c r="L1400" s="37"/>
      <c r="M1400" s="38"/>
      <c r="N1400" s="38"/>
      <c r="O1400" s="39"/>
      <c r="P1400" s="11"/>
      <c r="Q1400" s="40"/>
      <c r="R1400" s="40"/>
      <c r="S1400" s="40"/>
      <c r="T1400" s="5"/>
      <c r="U1400" s="37"/>
      <c r="V1400" s="37"/>
      <c r="W1400" s="38"/>
    </row>
    <row r="1401" spans="1:23">
      <c r="A1401" s="37"/>
      <c r="B1401" s="37"/>
      <c r="C1401" s="38"/>
      <c r="D1401" s="38"/>
      <c r="E1401" s="39"/>
      <c r="F1401" s="11"/>
      <c r="G1401" s="40"/>
      <c r="H1401" s="40"/>
      <c r="I1401" s="40"/>
      <c r="J1401" s="5"/>
      <c r="K1401" s="37"/>
      <c r="L1401" s="37"/>
      <c r="M1401" s="38"/>
      <c r="N1401" s="38"/>
      <c r="O1401" s="39"/>
      <c r="P1401" s="11"/>
      <c r="Q1401" s="40"/>
      <c r="R1401" s="40"/>
      <c r="S1401" s="40"/>
      <c r="T1401" s="5"/>
      <c r="U1401" s="37"/>
      <c r="V1401" s="37"/>
      <c r="W1401" s="38"/>
    </row>
    <row r="1402" spans="1:23">
      <c r="A1402" s="37"/>
      <c r="B1402" s="37"/>
      <c r="C1402" s="38"/>
      <c r="D1402" s="38"/>
      <c r="E1402" s="39"/>
      <c r="F1402" s="11"/>
      <c r="G1402" s="40"/>
      <c r="H1402" s="40"/>
      <c r="I1402" s="40"/>
      <c r="J1402" s="5"/>
      <c r="K1402" s="37"/>
      <c r="L1402" s="37"/>
      <c r="M1402" s="38"/>
      <c r="N1402" s="38"/>
      <c r="O1402" s="39"/>
      <c r="P1402" s="11"/>
      <c r="Q1402" s="40"/>
      <c r="R1402" s="40"/>
      <c r="S1402" s="40"/>
      <c r="T1402" s="5"/>
      <c r="U1402" s="37"/>
      <c r="V1402" s="37"/>
      <c r="W1402" s="38"/>
    </row>
    <row r="1403" spans="1:23">
      <c r="A1403" s="37"/>
      <c r="B1403" s="37"/>
      <c r="C1403" s="38"/>
      <c r="D1403" s="38"/>
      <c r="E1403" s="39"/>
      <c r="F1403" s="11"/>
      <c r="G1403" s="40"/>
      <c r="H1403" s="40"/>
      <c r="I1403" s="40"/>
      <c r="J1403" s="5"/>
      <c r="K1403" s="37"/>
      <c r="L1403" s="37"/>
      <c r="M1403" s="38"/>
      <c r="N1403" s="38"/>
      <c r="O1403" s="39"/>
      <c r="P1403" s="11"/>
      <c r="Q1403" s="40"/>
      <c r="R1403" s="40"/>
      <c r="S1403" s="40"/>
      <c r="T1403" s="5"/>
      <c r="U1403" s="37"/>
      <c r="V1403" s="37"/>
      <c r="W1403" s="38"/>
    </row>
    <row r="1404" spans="1:23">
      <c r="A1404" s="37"/>
      <c r="B1404" s="37"/>
      <c r="C1404" s="38"/>
      <c r="D1404" s="38"/>
      <c r="E1404" s="39"/>
      <c r="F1404" s="11"/>
      <c r="G1404" s="40"/>
      <c r="H1404" s="40"/>
      <c r="I1404" s="40"/>
      <c r="J1404" s="5"/>
      <c r="K1404" s="37"/>
      <c r="L1404" s="37"/>
      <c r="M1404" s="38"/>
      <c r="N1404" s="38"/>
      <c r="O1404" s="39"/>
      <c r="P1404" s="11"/>
      <c r="Q1404" s="40"/>
      <c r="R1404" s="40"/>
      <c r="S1404" s="40"/>
      <c r="T1404" s="5"/>
      <c r="U1404" s="37"/>
      <c r="V1404" s="37"/>
      <c r="W1404" s="38"/>
    </row>
    <row r="1405" spans="1:23">
      <c r="A1405" s="37"/>
      <c r="B1405" s="37"/>
      <c r="C1405" s="38"/>
      <c r="D1405" s="38"/>
      <c r="E1405" s="39"/>
      <c r="F1405" s="11"/>
      <c r="G1405" s="40"/>
      <c r="H1405" s="40"/>
      <c r="I1405" s="40"/>
      <c r="J1405" s="5"/>
      <c r="K1405" s="37"/>
      <c r="L1405" s="37"/>
      <c r="M1405" s="38"/>
      <c r="N1405" s="38"/>
      <c r="O1405" s="39"/>
      <c r="P1405" s="11"/>
      <c r="Q1405" s="40"/>
      <c r="R1405" s="40"/>
      <c r="S1405" s="40"/>
      <c r="T1405" s="5"/>
      <c r="U1405" s="37"/>
      <c r="V1405" s="37"/>
      <c r="W1405" s="38"/>
    </row>
    <row r="1406" spans="1:23">
      <c r="A1406" s="37"/>
      <c r="B1406" s="37"/>
      <c r="C1406" s="38"/>
      <c r="D1406" s="38"/>
      <c r="E1406" s="39"/>
      <c r="F1406" s="11"/>
      <c r="G1406" s="40"/>
      <c r="H1406" s="40"/>
      <c r="I1406" s="40"/>
      <c r="J1406" s="5"/>
      <c r="K1406" s="37"/>
      <c r="L1406" s="37"/>
      <c r="M1406" s="38"/>
      <c r="N1406" s="38"/>
      <c r="O1406" s="39"/>
      <c r="P1406" s="11"/>
      <c r="Q1406" s="40"/>
      <c r="R1406" s="40"/>
      <c r="S1406" s="40"/>
      <c r="T1406" s="5"/>
      <c r="U1406" s="37"/>
      <c r="V1406" s="37"/>
      <c r="W1406" s="38"/>
    </row>
    <row r="1407" spans="1:23">
      <c r="A1407" s="37"/>
      <c r="B1407" s="37"/>
      <c r="C1407" s="38"/>
      <c r="D1407" s="38"/>
      <c r="E1407" s="39"/>
      <c r="F1407" s="11"/>
      <c r="G1407" s="40"/>
      <c r="H1407" s="40"/>
      <c r="I1407" s="40"/>
      <c r="J1407" s="5"/>
      <c r="K1407" s="37"/>
      <c r="L1407" s="37"/>
      <c r="M1407" s="38"/>
      <c r="N1407" s="38"/>
      <c r="O1407" s="39"/>
      <c r="P1407" s="11"/>
      <c r="Q1407" s="40"/>
      <c r="R1407" s="40"/>
      <c r="S1407" s="40"/>
      <c r="T1407" s="5"/>
      <c r="U1407" s="37"/>
      <c r="V1407" s="37"/>
      <c r="W1407" s="38"/>
    </row>
    <row r="1408" spans="1:23">
      <c r="A1408" s="37"/>
      <c r="B1408" s="37"/>
      <c r="C1408" s="38"/>
      <c r="D1408" s="38"/>
      <c r="E1408" s="39"/>
      <c r="F1408" s="11"/>
      <c r="G1408" s="40"/>
      <c r="H1408" s="40"/>
      <c r="I1408" s="40"/>
      <c r="J1408" s="5"/>
      <c r="K1408" s="37"/>
      <c r="L1408" s="37"/>
      <c r="M1408" s="38"/>
      <c r="N1408" s="38"/>
      <c r="O1408" s="39"/>
      <c r="P1408" s="11"/>
      <c r="Q1408" s="40"/>
      <c r="R1408" s="40"/>
      <c r="S1408" s="40"/>
      <c r="T1408" s="5"/>
      <c r="U1408" s="37"/>
      <c r="V1408" s="37"/>
      <c r="W1408" s="38"/>
    </row>
    <row r="1409" spans="1:23">
      <c r="A1409" s="37"/>
      <c r="B1409" s="37"/>
      <c r="C1409" s="38"/>
      <c r="D1409" s="38"/>
      <c r="E1409" s="39"/>
      <c r="F1409" s="11"/>
      <c r="G1409" s="40"/>
      <c r="H1409" s="40"/>
      <c r="I1409" s="40"/>
      <c r="J1409" s="5"/>
      <c r="K1409" s="37"/>
      <c r="L1409" s="37"/>
      <c r="M1409" s="38"/>
      <c r="N1409" s="38"/>
      <c r="O1409" s="39"/>
      <c r="P1409" s="11"/>
      <c r="Q1409" s="40"/>
      <c r="R1409" s="40"/>
      <c r="S1409" s="40"/>
      <c r="T1409" s="5"/>
      <c r="U1409" s="37"/>
      <c r="V1409" s="37"/>
      <c r="W1409" s="38"/>
    </row>
    <row r="1410" spans="1:23">
      <c r="A1410" s="37"/>
      <c r="B1410" s="37"/>
      <c r="C1410" s="38"/>
      <c r="D1410" s="38"/>
      <c r="E1410" s="39"/>
      <c r="F1410" s="11"/>
      <c r="G1410" s="40"/>
      <c r="H1410" s="40"/>
      <c r="I1410" s="40"/>
      <c r="J1410" s="5"/>
      <c r="K1410" s="37"/>
      <c r="L1410" s="37"/>
      <c r="M1410" s="38"/>
      <c r="N1410" s="38"/>
      <c r="O1410" s="39"/>
      <c r="P1410" s="11"/>
      <c r="Q1410" s="40"/>
      <c r="R1410" s="40"/>
      <c r="S1410" s="40"/>
      <c r="T1410" s="5"/>
      <c r="U1410" s="37"/>
      <c r="V1410" s="37"/>
      <c r="W1410" s="38"/>
    </row>
    <row r="1411" spans="1:23">
      <c r="A1411" s="37"/>
      <c r="B1411" s="37"/>
      <c r="C1411" s="38"/>
      <c r="D1411" s="38"/>
      <c r="E1411" s="39"/>
      <c r="F1411" s="11"/>
      <c r="G1411" s="40"/>
      <c r="H1411" s="40"/>
      <c r="I1411" s="40"/>
      <c r="J1411" s="5"/>
      <c r="K1411" s="37"/>
      <c r="L1411" s="37"/>
      <c r="M1411" s="38"/>
      <c r="N1411" s="38"/>
      <c r="O1411" s="39"/>
      <c r="P1411" s="11"/>
      <c r="Q1411" s="40"/>
      <c r="R1411" s="40"/>
      <c r="S1411" s="40"/>
      <c r="T1411" s="5"/>
      <c r="U1411" s="37"/>
      <c r="V1411" s="37"/>
      <c r="W1411" s="38"/>
    </row>
    <row r="1412" spans="1:23">
      <c r="A1412" s="37"/>
      <c r="B1412" s="37"/>
      <c r="C1412" s="38"/>
      <c r="D1412" s="38"/>
      <c r="E1412" s="39"/>
      <c r="F1412" s="11"/>
      <c r="G1412" s="40"/>
      <c r="H1412" s="40"/>
      <c r="I1412" s="40"/>
      <c r="J1412" s="5"/>
      <c r="K1412" s="37"/>
      <c r="L1412" s="37"/>
      <c r="M1412" s="38"/>
      <c r="N1412" s="38"/>
      <c r="O1412" s="39"/>
      <c r="P1412" s="11"/>
      <c r="Q1412" s="40"/>
      <c r="R1412" s="40"/>
      <c r="S1412" s="40"/>
      <c r="T1412" s="5"/>
      <c r="U1412" s="37"/>
      <c r="V1412" s="37"/>
      <c r="W1412" s="38"/>
    </row>
    <row r="1413" spans="1:23">
      <c r="A1413" s="37"/>
      <c r="B1413" s="37"/>
      <c r="C1413" s="38"/>
      <c r="D1413" s="38"/>
      <c r="E1413" s="39"/>
      <c r="F1413" s="11"/>
      <c r="G1413" s="40"/>
      <c r="H1413" s="40"/>
      <c r="I1413" s="40"/>
      <c r="J1413" s="5"/>
      <c r="K1413" s="37"/>
      <c r="L1413" s="37"/>
      <c r="M1413" s="38"/>
      <c r="N1413" s="38"/>
      <c r="O1413" s="39"/>
      <c r="P1413" s="11"/>
      <c r="Q1413" s="40"/>
      <c r="R1413" s="40"/>
      <c r="S1413" s="40"/>
      <c r="T1413" s="5"/>
      <c r="U1413" s="37"/>
      <c r="V1413" s="37"/>
      <c r="W1413" s="38"/>
    </row>
    <row r="1414" spans="1:23">
      <c r="A1414" s="37"/>
      <c r="B1414" s="37"/>
      <c r="C1414" s="38"/>
      <c r="D1414" s="38"/>
      <c r="E1414" s="39"/>
      <c r="F1414" s="11"/>
      <c r="G1414" s="40"/>
      <c r="H1414" s="40"/>
      <c r="I1414" s="40"/>
      <c r="J1414" s="5"/>
      <c r="K1414" s="37"/>
      <c r="L1414" s="37"/>
      <c r="M1414" s="38"/>
      <c r="N1414" s="38"/>
      <c r="O1414" s="39"/>
      <c r="P1414" s="11"/>
      <c r="Q1414" s="40"/>
      <c r="R1414" s="40"/>
      <c r="S1414" s="40"/>
      <c r="T1414" s="5"/>
      <c r="U1414" s="37"/>
      <c r="V1414" s="37"/>
      <c r="W1414" s="38"/>
    </row>
    <row r="1415" spans="1:23">
      <c r="A1415" s="37"/>
      <c r="B1415" s="37"/>
      <c r="C1415" s="38"/>
      <c r="D1415" s="38"/>
      <c r="E1415" s="39"/>
      <c r="F1415" s="11"/>
      <c r="G1415" s="40"/>
      <c r="H1415" s="40"/>
      <c r="I1415" s="40"/>
      <c r="J1415" s="5"/>
      <c r="K1415" s="37"/>
      <c r="L1415" s="37"/>
      <c r="M1415" s="38"/>
      <c r="N1415" s="38"/>
      <c r="O1415" s="39"/>
      <c r="P1415" s="11"/>
      <c r="Q1415" s="40"/>
      <c r="R1415" s="40"/>
      <c r="S1415" s="40"/>
      <c r="T1415" s="5"/>
      <c r="U1415" s="37"/>
      <c r="V1415" s="37"/>
      <c r="W1415" s="38"/>
    </row>
    <row r="1416" spans="1:23">
      <c r="A1416" s="37"/>
      <c r="B1416" s="37"/>
      <c r="C1416" s="38"/>
      <c r="D1416" s="38"/>
      <c r="E1416" s="39"/>
      <c r="F1416" s="11"/>
      <c r="G1416" s="40"/>
      <c r="H1416" s="40"/>
      <c r="I1416" s="40"/>
      <c r="J1416" s="5"/>
      <c r="K1416" s="37"/>
      <c r="L1416" s="37"/>
      <c r="M1416" s="38"/>
      <c r="N1416" s="38"/>
      <c r="O1416" s="39"/>
      <c r="P1416" s="11"/>
      <c r="Q1416" s="40"/>
      <c r="R1416" s="40"/>
      <c r="S1416" s="40"/>
      <c r="T1416" s="5"/>
      <c r="U1416" s="37"/>
      <c r="V1416" s="37"/>
      <c r="W1416" s="38"/>
    </row>
    <row r="1417" spans="1:23">
      <c r="A1417" s="37"/>
      <c r="B1417" s="37"/>
      <c r="C1417" s="38"/>
      <c r="D1417" s="38"/>
      <c r="E1417" s="39"/>
      <c r="F1417" s="11"/>
      <c r="G1417" s="40"/>
      <c r="H1417" s="40"/>
      <c r="I1417" s="40"/>
      <c r="J1417" s="5"/>
      <c r="K1417" s="37"/>
      <c r="L1417" s="37"/>
      <c r="M1417" s="38"/>
      <c r="N1417" s="38"/>
      <c r="O1417" s="39"/>
      <c r="P1417" s="11"/>
      <c r="Q1417" s="40"/>
      <c r="R1417" s="40"/>
      <c r="S1417" s="40"/>
      <c r="T1417" s="5"/>
      <c r="U1417" s="37"/>
      <c r="V1417" s="37"/>
      <c r="W1417" s="38"/>
    </row>
    <row r="1418" spans="1:23" ht="15" customHeight="1">
      <c r="A1418" s="37"/>
      <c r="B1418" s="37"/>
      <c r="C1418" s="38"/>
      <c r="D1418" s="39"/>
      <c r="E1418" s="39"/>
      <c r="F1418" s="11"/>
      <c r="G1418" s="40"/>
      <c r="H1418" s="40"/>
      <c r="I1418" s="40"/>
      <c r="J1418" s="5"/>
      <c r="K1418" s="37"/>
      <c r="L1418" s="37"/>
      <c r="M1418" s="38"/>
      <c r="N1418" s="39"/>
      <c r="O1418" s="39"/>
      <c r="P1418" s="11"/>
      <c r="Q1418" s="40"/>
      <c r="R1418" s="40"/>
      <c r="S1418" s="40"/>
      <c r="T1418" s="5"/>
      <c r="U1418" s="37"/>
      <c r="V1418" s="37"/>
      <c r="W1418" s="38"/>
    </row>
    <row r="1419" spans="1:23" ht="15" customHeight="1">
      <c r="A1419" s="37"/>
      <c r="B1419" s="37"/>
      <c r="C1419" s="38"/>
      <c r="D1419" s="39"/>
      <c r="E1419" s="39"/>
      <c r="F1419" s="11"/>
      <c r="G1419" s="40"/>
      <c r="H1419" s="40"/>
      <c r="I1419" s="40"/>
      <c r="J1419" s="5"/>
      <c r="K1419" s="5"/>
      <c r="L1419" s="5"/>
      <c r="M1419" s="5"/>
      <c r="N1419" s="5"/>
      <c r="O1419" s="5"/>
      <c r="P1419" s="9"/>
      <c r="Q1419" s="9"/>
      <c r="R1419" s="9"/>
      <c r="U1419" s="8"/>
    </row>
  </sheetData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AK815"/>
  <sheetViews>
    <sheetView tabSelected="1" topLeftCell="O25" zoomScale="73" zoomScaleNormal="100" workbookViewId="0">
      <selection activeCell="AB31" sqref="AB31"/>
    </sheetView>
  </sheetViews>
  <sheetFormatPr defaultRowHeight="14.5"/>
  <sheetData>
    <row r="2" spans="1:37"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</row>
    <row r="4" spans="1:37" ht="15.5">
      <c r="A4" s="6"/>
      <c r="B4" s="19" t="s">
        <v>51</v>
      </c>
      <c r="C4" s="19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9" t="s">
        <v>52</v>
      </c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</row>
    <row r="5" spans="1:37" ht="15" thickBot="1">
      <c r="A5" s="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</row>
    <row r="6" spans="1:37" ht="15" thickTop="1">
      <c r="A6" s="5"/>
      <c r="B6" s="20"/>
      <c r="C6" s="21"/>
      <c r="D6" s="21"/>
      <c r="E6" s="21"/>
      <c r="F6" s="21"/>
      <c r="G6" s="21"/>
      <c r="H6" s="22"/>
      <c r="I6" s="21"/>
      <c r="J6" s="21"/>
      <c r="K6" s="21"/>
      <c r="L6" s="21"/>
      <c r="M6" s="21"/>
      <c r="N6" s="21"/>
      <c r="O6" s="22"/>
      <c r="P6" s="21"/>
      <c r="Q6" s="21"/>
      <c r="R6" s="21"/>
      <c r="S6" s="21"/>
      <c r="T6" s="21"/>
      <c r="U6" s="21"/>
      <c r="V6" s="22"/>
      <c r="W6" s="18"/>
      <c r="X6" s="20"/>
      <c r="Y6" s="21"/>
      <c r="Z6" s="21"/>
      <c r="AA6" s="21"/>
      <c r="AB6" s="21"/>
      <c r="AC6" s="21"/>
      <c r="AD6" s="22"/>
      <c r="AE6" s="23"/>
      <c r="AF6" s="18"/>
      <c r="AG6" s="18"/>
      <c r="AH6" s="18"/>
      <c r="AI6" s="18"/>
      <c r="AJ6" s="18"/>
      <c r="AK6" s="18"/>
    </row>
    <row r="7" spans="1:37">
      <c r="A7" s="9"/>
      <c r="B7" s="23"/>
      <c r="C7" s="27" t="s">
        <v>54</v>
      </c>
      <c r="D7" s="18"/>
      <c r="E7" s="18"/>
      <c r="F7" s="18"/>
      <c r="G7" s="18"/>
      <c r="H7" s="24"/>
      <c r="I7" s="18"/>
      <c r="J7" s="27" t="s">
        <v>53</v>
      </c>
      <c r="K7" s="18"/>
      <c r="L7" s="18"/>
      <c r="M7" s="18"/>
      <c r="N7" s="18"/>
      <c r="O7" s="24"/>
      <c r="P7" s="18"/>
      <c r="Q7" s="27" t="s">
        <v>55</v>
      </c>
      <c r="R7" s="18"/>
      <c r="S7" s="18"/>
      <c r="T7" s="18"/>
      <c r="U7" s="18"/>
      <c r="V7" s="24"/>
      <c r="W7" s="18"/>
      <c r="X7" s="23"/>
      <c r="Y7" s="27" t="s">
        <v>62</v>
      </c>
      <c r="Z7" s="18"/>
      <c r="AA7" s="18"/>
      <c r="AB7" s="18"/>
      <c r="AC7" s="18"/>
      <c r="AD7" s="24"/>
      <c r="AE7" s="23"/>
      <c r="AF7" s="27"/>
      <c r="AG7" s="18"/>
      <c r="AH7" s="18"/>
      <c r="AI7" s="18"/>
      <c r="AJ7" s="18"/>
      <c r="AK7" s="18"/>
    </row>
    <row r="8" spans="1:37">
      <c r="A8" s="9"/>
      <c r="B8" s="23"/>
      <c r="C8" s="18"/>
      <c r="D8" s="18"/>
      <c r="E8" s="18"/>
      <c r="F8" s="18"/>
      <c r="G8" s="18"/>
      <c r="H8" s="24"/>
      <c r="I8" s="23"/>
      <c r="J8" s="18"/>
      <c r="K8" s="18"/>
      <c r="L8" s="18"/>
      <c r="M8" s="18"/>
      <c r="N8" s="18"/>
      <c r="O8" s="24"/>
      <c r="P8" s="23"/>
      <c r="Q8" s="18"/>
      <c r="R8" s="18"/>
      <c r="S8" s="18"/>
      <c r="T8" s="18"/>
      <c r="U8" s="18"/>
      <c r="V8" s="24"/>
      <c r="W8" s="18"/>
      <c r="X8" s="23"/>
      <c r="Y8" s="18"/>
      <c r="Z8" s="18"/>
      <c r="AA8" s="18"/>
      <c r="AB8" s="18"/>
      <c r="AC8" s="18"/>
      <c r="AD8" s="24"/>
      <c r="AE8" s="23"/>
      <c r="AF8" s="18"/>
      <c r="AG8" s="18"/>
      <c r="AH8" s="18"/>
      <c r="AI8" s="18"/>
      <c r="AJ8" s="18"/>
      <c r="AK8" s="18"/>
    </row>
    <row r="9" spans="1:37">
      <c r="A9" s="5"/>
      <c r="B9" s="23"/>
      <c r="C9" s="18"/>
      <c r="D9" s="25" t="s">
        <v>33</v>
      </c>
      <c r="E9" s="18"/>
      <c r="F9" s="18"/>
      <c r="G9" s="18"/>
      <c r="H9" s="24"/>
      <c r="I9" s="23"/>
      <c r="J9" s="18"/>
      <c r="K9" s="25" t="s">
        <v>33</v>
      </c>
      <c r="L9" s="18"/>
      <c r="M9" s="18"/>
      <c r="N9" s="18"/>
      <c r="O9" s="24"/>
      <c r="P9" s="23"/>
      <c r="Q9" s="18"/>
      <c r="R9" s="25" t="s">
        <v>33</v>
      </c>
      <c r="S9" s="18"/>
      <c r="T9" s="18"/>
      <c r="U9" s="18"/>
      <c r="V9" s="24"/>
      <c r="W9" s="18"/>
      <c r="X9" s="23"/>
      <c r="Y9" s="18"/>
      <c r="Z9" s="25" t="s">
        <v>33</v>
      </c>
      <c r="AA9" s="18"/>
      <c r="AB9" s="18"/>
      <c r="AC9" s="18"/>
      <c r="AD9" s="24"/>
      <c r="AE9" s="23"/>
      <c r="AF9" s="18"/>
      <c r="AG9" s="25"/>
      <c r="AH9" s="25"/>
      <c r="AI9" s="25"/>
      <c r="AJ9" s="18"/>
      <c r="AK9" s="18"/>
    </row>
    <row r="10" spans="1:37">
      <c r="A10" s="9"/>
      <c r="B10" s="23"/>
      <c r="C10" s="18"/>
      <c r="D10" s="18"/>
      <c r="E10" s="18"/>
      <c r="F10" s="18"/>
      <c r="G10" s="18"/>
      <c r="H10" s="24"/>
      <c r="I10" s="23"/>
      <c r="J10" s="18"/>
      <c r="K10" s="18"/>
      <c r="L10" s="18"/>
      <c r="M10" s="18"/>
      <c r="N10" s="18"/>
      <c r="O10" s="24"/>
      <c r="P10" s="23"/>
      <c r="Q10" s="18"/>
      <c r="R10" s="18"/>
      <c r="S10" s="18"/>
      <c r="T10" s="18"/>
      <c r="U10" s="18"/>
      <c r="V10" s="24"/>
      <c r="W10" s="18"/>
      <c r="X10" s="23"/>
      <c r="Y10" s="18"/>
      <c r="Z10" s="18"/>
      <c r="AA10" s="18"/>
      <c r="AB10" s="18"/>
      <c r="AC10" s="18"/>
      <c r="AD10" s="24"/>
      <c r="AE10" s="23"/>
      <c r="AF10" s="18"/>
      <c r="AG10" s="18"/>
      <c r="AH10" s="18"/>
      <c r="AI10" s="18"/>
      <c r="AJ10" s="18"/>
      <c r="AK10" s="18"/>
    </row>
    <row r="11" spans="1:37">
      <c r="A11" s="9"/>
      <c r="B11" s="23"/>
      <c r="C11" s="26" t="s">
        <v>34</v>
      </c>
      <c r="D11" s="18"/>
      <c r="E11" s="18"/>
      <c r="F11" s="18"/>
      <c r="G11" s="18"/>
      <c r="H11" s="24"/>
      <c r="I11" s="23"/>
      <c r="J11" s="26" t="s">
        <v>35</v>
      </c>
      <c r="K11" s="18"/>
      <c r="L11" s="18"/>
      <c r="M11" s="18"/>
      <c r="N11" s="18"/>
      <c r="O11" s="24"/>
      <c r="P11" s="23"/>
      <c r="Q11" s="26" t="s">
        <v>35</v>
      </c>
      <c r="R11" s="18"/>
      <c r="S11" s="18"/>
      <c r="T11" s="18"/>
      <c r="U11" s="18"/>
      <c r="V11" s="24"/>
      <c r="W11" s="18"/>
      <c r="X11" s="23"/>
      <c r="Y11" s="26" t="s">
        <v>59</v>
      </c>
      <c r="Z11" s="18"/>
      <c r="AA11" s="18"/>
      <c r="AB11" s="18"/>
      <c r="AC11" s="18"/>
      <c r="AD11" s="24"/>
      <c r="AE11" s="23"/>
      <c r="AF11" s="18"/>
      <c r="AG11" s="18"/>
      <c r="AH11" s="18"/>
      <c r="AI11" s="18"/>
      <c r="AJ11" s="18"/>
      <c r="AK11" s="18"/>
    </row>
    <row r="12" spans="1:37">
      <c r="A12" s="5"/>
      <c r="B12" s="23"/>
      <c r="C12" s="26"/>
      <c r="D12" s="18"/>
      <c r="E12" s="18"/>
      <c r="F12" s="18"/>
      <c r="G12" s="18"/>
      <c r="H12" s="24"/>
      <c r="I12" s="23"/>
      <c r="J12" s="26"/>
      <c r="K12" s="18"/>
      <c r="L12" s="18"/>
      <c r="M12" s="18"/>
      <c r="N12" s="18"/>
      <c r="O12" s="24"/>
      <c r="P12" s="23"/>
      <c r="Q12" s="26"/>
      <c r="R12" s="18"/>
      <c r="S12" s="18"/>
      <c r="T12" s="18"/>
      <c r="U12" s="18"/>
      <c r="V12" s="24"/>
      <c r="W12" s="18"/>
      <c r="X12" s="23"/>
      <c r="Z12" s="18"/>
      <c r="AA12" s="18"/>
      <c r="AB12" s="18"/>
      <c r="AC12" s="18"/>
      <c r="AD12" s="24"/>
      <c r="AE12" s="23"/>
      <c r="AF12" s="18"/>
      <c r="AG12" s="18"/>
      <c r="AH12" s="18"/>
      <c r="AI12" s="18"/>
      <c r="AJ12" s="18"/>
      <c r="AK12" s="18"/>
    </row>
    <row r="13" spans="1:37">
      <c r="A13" s="9"/>
      <c r="B13" s="23"/>
      <c r="C13" s="18"/>
      <c r="D13" s="18"/>
      <c r="E13" s="18"/>
      <c r="F13" s="18"/>
      <c r="G13" s="18"/>
      <c r="H13" s="24"/>
      <c r="I13" s="23"/>
      <c r="J13" s="18"/>
      <c r="K13" s="18"/>
      <c r="L13" s="18"/>
      <c r="M13" s="18"/>
      <c r="N13" s="18"/>
      <c r="O13" s="24"/>
      <c r="P13" s="23"/>
      <c r="Q13" s="18"/>
      <c r="R13" s="18"/>
      <c r="S13" s="18"/>
      <c r="T13" s="18"/>
      <c r="U13" s="18"/>
      <c r="V13" s="24"/>
      <c r="W13" s="18"/>
      <c r="X13" s="23"/>
      <c r="Y13" s="26" t="s">
        <v>69</v>
      </c>
      <c r="Z13" s="18"/>
      <c r="AA13" s="18"/>
      <c r="AB13" s="18"/>
      <c r="AC13" s="18"/>
      <c r="AD13" s="24"/>
      <c r="AE13" s="23"/>
      <c r="AF13" s="18"/>
      <c r="AG13" s="18"/>
      <c r="AH13" s="18"/>
      <c r="AI13" s="18"/>
      <c r="AJ13" s="18"/>
      <c r="AK13" s="18"/>
    </row>
    <row r="14" spans="1:37">
      <c r="A14" s="9"/>
      <c r="B14" s="23"/>
      <c r="C14" s="18"/>
      <c r="D14" s="18"/>
      <c r="E14" s="18"/>
      <c r="F14" s="18"/>
      <c r="G14" s="18"/>
      <c r="H14" s="24"/>
      <c r="I14" s="23"/>
      <c r="J14" s="18"/>
      <c r="K14" s="18"/>
      <c r="L14" s="18"/>
      <c r="M14" s="18"/>
      <c r="N14" s="18"/>
      <c r="O14" s="24"/>
      <c r="P14" s="23"/>
      <c r="Q14" s="18"/>
      <c r="R14" s="18"/>
      <c r="S14" s="18"/>
      <c r="T14" s="18"/>
      <c r="U14" s="18"/>
      <c r="V14" s="24"/>
      <c r="W14" s="18"/>
      <c r="X14" s="23"/>
      <c r="Y14" s="18"/>
      <c r="Z14" s="18"/>
      <c r="AA14" s="18"/>
      <c r="AB14" s="18"/>
      <c r="AC14" s="18"/>
      <c r="AD14" s="24"/>
      <c r="AE14" s="23"/>
      <c r="AF14" s="18"/>
      <c r="AG14" s="18"/>
      <c r="AH14" s="18"/>
      <c r="AI14" s="18"/>
      <c r="AJ14" s="18"/>
      <c r="AK14" s="18"/>
    </row>
    <row r="15" spans="1:37">
      <c r="A15" s="5"/>
      <c r="B15" s="23"/>
      <c r="C15" s="18"/>
      <c r="D15" s="25" t="s">
        <v>36</v>
      </c>
      <c r="E15" s="18"/>
      <c r="F15" s="18"/>
      <c r="G15" s="18"/>
      <c r="H15" s="24"/>
      <c r="I15" s="23"/>
      <c r="J15" s="18"/>
      <c r="K15" s="25" t="s">
        <v>36</v>
      </c>
      <c r="L15" s="18"/>
      <c r="M15" s="18"/>
      <c r="N15" s="18"/>
      <c r="O15" s="24"/>
      <c r="P15" s="23"/>
      <c r="Q15" s="18"/>
      <c r="R15" s="25" t="s">
        <v>36</v>
      </c>
      <c r="S15" s="18"/>
      <c r="T15" s="18"/>
      <c r="U15" s="18"/>
      <c r="V15" s="24"/>
      <c r="W15" s="18"/>
      <c r="X15" s="23"/>
      <c r="Y15" s="18"/>
      <c r="Z15" s="25" t="s">
        <v>36</v>
      </c>
      <c r="AA15" s="18"/>
      <c r="AB15" s="18"/>
      <c r="AC15" s="18"/>
      <c r="AD15" s="24"/>
      <c r="AE15" s="23"/>
      <c r="AF15" s="18"/>
      <c r="AG15" s="25"/>
      <c r="AH15" s="25"/>
      <c r="AI15" s="25"/>
      <c r="AJ15" s="18"/>
      <c r="AK15" s="18"/>
    </row>
    <row r="16" spans="1:37">
      <c r="A16" s="9"/>
      <c r="B16" s="23"/>
      <c r="C16" s="18"/>
      <c r="D16" s="18"/>
      <c r="E16" s="18"/>
      <c r="F16" s="18"/>
      <c r="G16" s="18"/>
      <c r="H16" s="24"/>
      <c r="I16" s="23"/>
      <c r="J16" s="18"/>
      <c r="K16" s="18"/>
      <c r="L16" s="18"/>
      <c r="M16" s="18"/>
      <c r="N16" s="18"/>
      <c r="O16" s="24"/>
      <c r="P16" s="23"/>
      <c r="Q16" s="18"/>
      <c r="R16" s="18"/>
      <c r="S16" s="18"/>
      <c r="T16" s="18"/>
      <c r="U16" s="18"/>
      <c r="V16" s="24"/>
      <c r="W16" s="18"/>
      <c r="X16" s="23"/>
      <c r="Y16" s="18"/>
      <c r="Z16" s="18"/>
      <c r="AA16" s="18"/>
      <c r="AB16" s="18"/>
      <c r="AC16" s="18"/>
      <c r="AD16" s="24"/>
      <c r="AE16" s="23"/>
      <c r="AF16" s="18"/>
      <c r="AG16" s="18"/>
      <c r="AH16" s="18"/>
      <c r="AI16" s="18"/>
      <c r="AJ16" s="18"/>
      <c r="AK16" s="18"/>
    </row>
    <row r="17" spans="1:37">
      <c r="A17" s="9"/>
      <c r="B17" s="23"/>
      <c r="C17" s="18" t="s">
        <v>58</v>
      </c>
      <c r="D17" s="18"/>
      <c r="E17" s="18"/>
      <c r="F17" s="18"/>
      <c r="G17" s="18"/>
      <c r="H17" s="24"/>
      <c r="I17" s="23"/>
      <c r="J17" s="18" t="s">
        <v>58</v>
      </c>
      <c r="K17" s="18"/>
      <c r="L17" s="18"/>
      <c r="M17" s="18"/>
      <c r="N17" s="18"/>
      <c r="O17" s="24"/>
      <c r="P17" s="23"/>
      <c r="Q17" s="18" t="s">
        <v>58</v>
      </c>
      <c r="R17" s="18"/>
      <c r="S17" s="18"/>
      <c r="T17" s="18"/>
      <c r="U17" s="18"/>
      <c r="V17" s="24"/>
      <c r="W17" s="18"/>
      <c r="X17" s="23"/>
      <c r="Y17" s="18" t="s">
        <v>40</v>
      </c>
      <c r="Z17" s="18"/>
      <c r="AA17" s="18"/>
      <c r="AB17" s="18">
        <v>70.84</v>
      </c>
      <c r="AC17" s="18" t="s">
        <v>47</v>
      </c>
      <c r="AD17" s="24"/>
      <c r="AE17" s="23"/>
      <c r="AF17" s="18"/>
      <c r="AG17" s="18"/>
      <c r="AH17" s="18"/>
      <c r="AI17" s="18"/>
      <c r="AJ17" s="18"/>
      <c r="AK17" s="18"/>
    </row>
    <row r="18" spans="1:37">
      <c r="A18" s="5"/>
      <c r="B18" s="23"/>
      <c r="C18" s="18"/>
      <c r="D18" s="18"/>
      <c r="E18" s="18"/>
      <c r="F18" s="18"/>
      <c r="G18" s="18"/>
      <c r="H18" s="24"/>
      <c r="I18" s="23"/>
      <c r="J18" s="18"/>
      <c r="K18" s="18"/>
      <c r="L18" s="18"/>
      <c r="M18" s="18"/>
      <c r="N18" s="18"/>
      <c r="O18" s="24"/>
      <c r="P18" s="23"/>
      <c r="Q18" s="18"/>
      <c r="R18" s="18"/>
      <c r="S18" s="18"/>
      <c r="T18" s="18"/>
      <c r="U18" s="18"/>
      <c r="V18" s="24"/>
      <c r="W18" s="18"/>
      <c r="X18" s="23"/>
      <c r="Y18" s="18" t="s">
        <v>56</v>
      </c>
      <c r="Z18" s="18"/>
      <c r="AA18" s="18"/>
      <c r="AB18" s="18">
        <v>28</v>
      </c>
      <c r="AC18" s="18" t="s">
        <v>38</v>
      </c>
      <c r="AD18" s="24"/>
      <c r="AE18" s="23"/>
      <c r="AF18" s="18"/>
      <c r="AG18" s="18"/>
      <c r="AH18" s="18"/>
      <c r="AI18" s="18"/>
      <c r="AJ18" s="18"/>
      <c r="AK18" s="18"/>
    </row>
    <row r="19" spans="1:37">
      <c r="A19" s="9"/>
      <c r="B19" s="23"/>
      <c r="C19" s="18"/>
      <c r="D19" s="18"/>
      <c r="E19" s="18"/>
      <c r="F19" s="18"/>
      <c r="G19" s="18"/>
      <c r="H19" s="24"/>
      <c r="I19" s="23"/>
      <c r="J19" s="18"/>
      <c r="K19" s="18"/>
      <c r="L19" s="18"/>
      <c r="M19" s="18"/>
      <c r="N19" s="18"/>
      <c r="O19" s="24"/>
      <c r="P19" s="23"/>
      <c r="Q19" s="18"/>
      <c r="R19" s="18"/>
      <c r="S19" s="18"/>
      <c r="T19" s="18"/>
      <c r="U19" s="18"/>
      <c r="V19" s="24"/>
      <c r="W19" s="18"/>
      <c r="X19" s="23"/>
      <c r="Y19" s="18"/>
      <c r="Z19" s="18"/>
      <c r="AA19" s="18"/>
      <c r="AB19" s="18"/>
      <c r="AC19" s="18"/>
      <c r="AD19" s="24"/>
      <c r="AE19" s="23"/>
      <c r="AF19" s="35"/>
      <c r="AG19" s="18"/>
      <c r="AH19" s="18"/>
      <c r="AI19" s="18"/>
      <c r="AJ19" s="18"/>
      <c r="AK19" s="18"/>
    </row>
    <row r="20" spans="1:37">
      <c r="A20" s="9"/>
      <c r="B20" s="23"/>
      <c r="C20" s="27" t="s">
        <v>37</v>
      </c>
      <c r="D20" s="18"/>
      <c r="E20" s="18"/>
      <c r="F20" s="18"/>
      <c r="G20" s="18"/>
      <c r="H20" s="24"/>
      <c r="I20" s="23"/>
      <c r="J20" s="27" t="s">
        <v>48</v>
      </c>
      <c r="K20" s="18"/>
      <c r="L20" s="18"/>
      <c r="M20" s="18"/>
      <c r="N20" s="18"/>
      <c r="O20" s="24"/>
      <c r="P20" s="23"/>
      <c r="Q20" s="27" t="s">
        <v>48</v>
      </c>
      <c r="R20" s="18"/>
      <c r="S20" s="18"/>
      <c r="T20" s="18"/>
      <c r="U20" s="18"/>
      <c r="V20" s="24"/>
      <c r="W20" s="18"/>
      <c r="X20" s="23"/>
      <c r="Y20" s="18" t="s">
        <v>60</v>
      </c>
      <c r="Z20" s="18"/>
      <c r="AA20" s="18"/>
      <c r="AB20" s="18">
        <v>38.1</v>
      </c>
      <c r="AC20" s="18" t="s">
        <v>38</v>
      </c>
      <c r="AD20" s="24"/>
      <c r="AE20" s="23"/>
      <c r="AF20" s="18"/>
      <c r="AG20" s="18"/>
      <c r="AH20" s="18"/>
      <c r="AI20" s="18"/>
      <c r="AJ20" s="18"/>
      <c r="AK20" s="18"/>
    </row>
    <row r="21" spans="1:37">
      <c r="A21" s="5"/>
      <c r="B21" s="23"/>
      <c r="C21" s="18" t="s">
        <v>39</v>
      </c>
      <c r="D21" s="18"/>
      <c r="E21" s="18"/>
      <c r="F21" s="18">
        <v>8.6999999999999993</v>
      </c>
      <c r="G21" s="18" t="s">
        <v>38</v>
      </c>
      <c r="H21" s="24"/>
      <c r="I21" s="23"/>
      <c r="J21" s="18" t="s">
        <v>40</v>
      </c>
      <c r="K21" s="18"/>
      <c r="L21" s="18"/>
      <c r="M21" s="18">
        <v>70.84</v>
      </c>
      <c r="N21" s="18" t="s">
        <v>47</v>
      </c>
      <c r="O21" s="24"/>
      <c r="P21" s="23"/>
      <c r="V21" s="24"/>
      <c r="W21" s="18"/>
      <c r="X21" s="23"/>
      <c r="Y21" s="18" t="s">
        <v>61</v>
      </c>
      <c r="Z21" s="18"/>
      <c r="AA21" s="18"/>
      <c r="AB21" s="18">
        <v>5.34</v>
      </c>
      <c r="AC21" s="18" t="s">
        <v>38</v>
      </c>
      <c r="AD21" s="24"/>
      <c r="AE21" s="23"/>
      <c r="AF21" s="18"/>
      <c r="AG21" s="18"/>
      <c r="AH21" s="27"/>
      <c r="AI21" s="18"/>
      <c r="AJ21" s="27"/>
      <c r="AK21" s="18"/>
    </row>
    <row r="22" spans="1:37">
      <c r="A22" s="9"/>
      <c r="B22" s="23"/>
      <c r="C22" s="18" t="s">
        <v>43</v>
      </c>
      <c r="D22" s="18"/>
      <c r="E22" s="18"/>
      <c r="F22" s="18"/>
      <c r="G22" s="18"/>
      <c r="H22" s="24"/>
      <c r="I22" s="23"/>
      <c r="J22" s="18" t="s">
        <v>50</v>
      </c>
      <c r="K22" s="18"/>
      <c r="L22" s="18"/>
      <c r="M22" s="18">
        <v>4.8</v>
      </c>
      <c r="N22" s="18" t="s">
        <v>38</v>
      </c>
      <c r="O22" s="24"/>
      <c r="P22" s="23"/>
      <c r="Q22" s="18" t="s">
        <v>40</v>
      </c>
      <c r="R22" s="18"/>
      <c r="S22" s="18"/>
      <c r="T22" s="18">
        <v>70.84</v>
      </c>
      <c r="U22" s="18" t="s">
        <v>47</v>
      </c>
      <c r="V22" s="24"/>
      <c r="W22" s="18"/>
      <c r="X22" s="23"/>
      <c r="Y22" s="18" t="s">
        <v>68</v>
      </c>
      <c r="Z22" s="18"/>
      <c r="AA22" s="18"/>
      <c r="AB22" s="18">
        <v>31</v>
      </c>
      <c r="AC22" s="18" t="s">
        <v>38</v>
      </c>
      <c r="AD22" s="24"/>
      <c r="AE22" s="23"/>
      <c r="AF22" s="18"/>
      <c r="AG22" s="18"/>
      <c r="AH22" s="18"/>
      <c r="AI22" s="18"/>
      <c r="AJ22" s="18"/>
      <c r="AK22" s="18"/>
    </row>
    <row r="23" spans="1:37">
      <c r="A23" s="9"/>
      <c r="B23" s="23"/>
      <c r="C23" s="18" t="s">
        <v>41</v>
      </c>
      <c r="D23" s="18"/>
      <c r="E23" s="18"/>
      <c r="F23" s="18">
        <v>3.5</v>
      </c>
      <c r="G23" s="18"/>
      <c r="H23" s="24"/>
      <c r="I23" s="23"/>
      <c r="K23" s="18"/>
      <c r="L23" s="18"/>
      <c r="M23" s="18"/>
      <c r="N23" s="18"/>
      <c r="O23" s="24"/>
      <c r="P23" s="23"/>
      <c r="Q23" s="18" t="s">
        <v>88</v>
      </c>
      <c r="R23" s="18"/>
      <c r="S23" s="18"/>
      <c r="T23" s="51">
        <v>4.7</v>
      </c>
      <c r="U23" s="18" t="s">
        <v>38</v>
      </c>
      <c r="V23" s="24"/>
      <c r="W23" s="18"/>
      <c r="X23" s="23"/>
      <c r="Y23" s="18"/>
      <c r="Z23" s="18"/>
      <c r="AA23" s="18"/>
      <c r="AB23" s="18"/>
      <c r="AC23" s="18"/>
      <c r="AD23" s="24"/>
      <c r="AE23" s="23"/>
      <c r="AF23" s="18"/>
      <c r="AG23" s="18"/>
      <c r="AH23" s="18"/>
      <c r="AI23" s="18"/>
      <c r="AJ23" s="18"/>
      <c r="AK23" s="18"/>
    </row>
    <row r="24" spans="1:37">
      <c r="A24" s="5"/>
      <c r="B24" s="23"/>
      <c r="C24" s="18" t="s">
        <v>42</v>
      </c>
      <c r="D24" s="18"/>
      <c r="E24" s="18"/>
      <c r="F24" s="18"/>
      <c r="G24" s="18"/>
      <c r="H24" s="24"/>
      <c r="I24" s="23"/>
      <c r="J24" s="18"/>
      <c r="K24" s="18"/>
      <c r="L24" s="18"/>
      <c r="M24" s="18"/>
      <c r="N24" s="18"/>
      <c r="O24" s="24"/>
      <c r="P24" s="23"/>
      <c r="Q24" s="18"/>
      <c r="R24" s="18"/>
      <c r="S24" s="18"/>
      <c r="T24" s="18"/>
      <c r="U24" s="18"/>
      <c r="V24" s="24"/>
      <c r="W24" s="18"/>
      <c r="X24" s="23"/>
      <c r="Y24" s="18"/>
      <c r="Z24" s="18"/>
      <c r="AA24" s="18"/>
      <c r="AB24" s="18"/>
      <c r="AC24" s="18"/>
      <c r="AD24" s="24"/>
      <c r="AE24" s="23"/>
      <c r="AF24" s="18"/>
      <c r="AG24" s="18"/>
      <c r="AH24" s="18"/>
      <c r="AI24" s="18"/>
      <c r="AJ24" s="18"/>
      <c r="AK24" s="18"/>
    </row>
    <row r="25" spans="1:37">
      <c r="A25" s="9"/>
      <c r="B25" s="23"/>
      <c r="C25" s="18"/>
      <c r="D25" s="18"/>
      <c r="E25" s="18"/>
      <c r="F25" s="18"/>
      <c r="G25" s="18"/>
      <c r="H25" s="24"/>
      <c r="I25" s="23"/>
      <c r="J25" s="18"/>
      <c r="K25" s="18"/>
      <c r="L25" s="18"/>
      <c r="M25" s="18"/>
      <c r="N25" s="18"/>
      <c r="O25" s="24"/>
      <c r="P25" s="23"/>
      <c r="Q25" s="18"/>
      <c r="R25" s="18"/>
      <c r="S25" s="18"/>
      <c r="T25" s="18"/>
      <c r="U25" s="18"/>
      <c r="V25" s="24"/>
      <c r="W25" s="18"/>
      <c r="X25" s="23"/>
      <c r="Y25" s="18"/>
      <c r="Z25" s="18"/>
      <c r="AA25" s="18"/>
      <c r="AB25" s="18"/>
      <c r="AC25" s="18"/>
      <c r="AD25" s="24"/>
      <c r="AE25" s="23"/>
      <c r="AF25" s="18"/>
      <c r="AG25" s="18"/>
      <c r="AH25" s="18"/>
      <c r="AI25" s="18"/>
      <c r="AJ25" s="18"/>
      <c r="AK25" s="18"/>
    </row>
    <row r="26" spans="1:37">
      <c r="A26" s="9"/>
      <c r="B26" s="23"/>
      <c r="C26" s="18" t="s">
        <v>44</v>
      </c>
      <c r="D26" s="18"/>
      <c r="E26" s="18"/>
      <c r="F26" s="18">
        <v>70.84</v>
      </c>
      <c r="G26" s="18" t="s">
        <v>47</v>
      </c>
      <c r="H26" s="24"/>
      <c r="I26" s="23"/>
      <c r="J26" s="18"/>
      <c r="K26" s="18"/>
      <c r="L26" s="18"/>
      <c r="M26" s="18"/>
      <c r="N26" s="18"/>
      <c r="O26" s="24"/>
      <c r="P26" s="23"/>
      <c r="Q26" s="18"/>
      <c r="R26" s="18"/>
      <c r="S26" s="18"/>
      <c r="T26" s="18"/>
      <c r="U26" s="18"/>
      <c r="V26" s="24"/>
      <c r="W26" s="18"/>
      <c r="X26" s="23"/>
      <c r="Y26" s="18"/>
      <c r="Z26" s="18"/>
      <c r="AA26" s="18"/>
      <c r="AB26" s="18"/>
      <c r="AC26" s="18"/>
      <c r="AD26" s="24"/>
      <c r="AE26" s="23"/>
      <c r="AF26" s="18"/>
      <c r="AG26" s="18"/>
      <c r="AH26" s="18"/>
      <c r="AI26" s="18"/>
      <c r="AJ26" s="18"/>
      <c r="AK26" s="18"/>
    </row>
    <row r="27" spans="1:37">
      <c r="A27" s="5"/>
      <c r="B27" s="23"/>
      <c r="C27" s="18"/>
      <c r="D27" s="18"/>
      <c r="E27" s="18"/>
      <c r="F27" s="18"/>
      <c r="G27" s="18"/>
      <c r="H27" s="24"/>
      <c r="I27" s="23"/>
      <c r="J27" s="18"/>
      <c r="K27" s="18"/>
      <c r="L27" s="18"/>
      <c r="M27" s="18"/>
      <c r="N27" s="18"/>
      <c r="O27" s="24"/>
      <c r="P27" s="23"/>
      <c r="Q27" s="18"/>
      <c r="S27" s="18"/>
      <c r="T27" s="18"/>
      <c r="U27" s="18"/>
      <c r="V27" s="24"/>
      <c r="W27" s="18"/>
      <c r="X27" s="23"/>
      <c r="Y27" s="18"/>
      <c r="Z27" s="18"/>
      <c r="AA27" s="18"/>
      <c r="AB27" s="18"/>
      <c r="AC27" s="18"/>
      <c r="AD27" s="24"/>
      <c r="AE27" s="23"/>
      <c r="AF27" s="18"/>
      <c r="AG27" s="18"/>
      <c r="AH27" s="18"/>
      <c r="AI27" s="18"/>
      <c r="AJ27" s="18"/>
      <c r="AK27" s="18"/>
    </row>
    <row r="28" spans="1:37">
      <c r="A28" s="9"/>
      <c r="B28" s="23"/>
      <c r="C28" s="18"/>
      <c r="D28" s="18"/>
      <c r="E28" s="18"/>
      <c r="F28" s="18"/>
      <c r="G28" s="18"/>
      <c r="H28" s="24"/>
      <c r="I28" s="23"/>
      <c r="J28" s="18"/>
      <c r="K28" s="18"/>
      <c r="L28" s="18"/>
      <c r="M28" s="18"/>
      <c r="N28" s="18"/>
      <c r="O28" s="24"/>
      <c r="P28" s="23"/>
      <c r="Q28" s="18"/>
      <c r="R28" s="18"/>
      <c r="S28" s="18"/>
      <c r="T28" s="18"/>
      <c r="U28" s="18"/>
      <c r="V28" s="24"/>
      <c r="W28" s="18"/>
      <c r="X28" s="23"/>
      <c r="Y28" s="18"/>
      <c r="Z28" s="18"/>
      <c r="AA28" s="18"/>
      <c r="AB28" s="18"/>
      <c r="AC28" s="18"/>
      <c r="AD28" s="24"/>
      <c r="AE28" s="23"/>
      <c r="AF28" s="18"/>
      <c r="AG28" s="18"/>
      <c r="AH28" s="18"/>
      <c r="AI28" s="18"/>
      <c r="AJ28" s="18"/>
      <c r="AK28" s="18"/>
    </row>
    <row r="29" spans="1:37">
      <c r="A29" s="9"/>
      <c r="B29" s="23"/>
      <c r="C29" s="18"/>
      <c r="D29" s="18"/>
      <c r="E29" s="18"/>
      <c r="F29" s="18"/>
      <c r="G29" s="18"/>
      <c r="H29" s="24"/>
      <c r="I29" s="23"/>
      <c r="J29" s="18"/>
      <c r="K29" s="18"/>
      <c r="L29" s="18"/>
      <c r="M29" s="18"/>
      <c r="N29" s="18"/>
      <c r="O29" s="24"/>
      <c r="P29" s="23"/>
      <c r="Q29" s="18"/>
      <c r="R29" s="18"/>
      <c r="S29" s="18"/>
      <c r="T29" s="18"/>
      <c r="U29" s="18"/>
      <c r="V29" s="24"/>
      <c r="W29" s="18"/>
      <c r="X29" s="23"/>
      <c r="Y29" s="18"/>
      <c r="Z29" s="18"/>
      <c r="AA29" s="18"/>
      <c r="AB29" s="18"/>
      <c r="AC29" s="18"/>
      <c r="AD29" s="24"/>
      <c r="AE29" s="23"/>
      <c r="AF29" s="18"/>
      <c r="AG29" s="25"/>
      <c r="AH29" s="18"/>
      <c r="AI29" s="25"/>
      <c r="AJ29" s="18"/>
      <c r="AK29" s="18"/>
    </row>
    <row r="30" spans="1:37">
      <c r="A30" s="5"/>
      <c r="B30" s="23"/>
      <c r="C30" s="18"/>
      <c r="D30" s="18"/>
      <c r="E30" s="18"/>
      <c r="F30" s="18"/>
      <c r="G30" s="18"/>
      <c r="H30" s="24"/>
      <c r="I30" s="23"/>
      <c r="J30" s="18"/>
      <c r="K30" s="18"/>
      <c r="L30" s="18"/>
      <c r="M30" s="18"/>
      <c r="N30" s="18"/>
      <c r="O30" s="24"/>
      <c r="P30" s="23"/>
      <c r="Q30" s="18"/>
      <c r="R30" s="18"/>
      <c r="S30" s="18"/>
      <c r="T30" s="18"/>
      <c r="U30" s="18"/>
      <c r="V30" s="24"/>
      <c r="W30" s="18"/>
      <c r="X30" s="23"/>
      <c r="Y30" s="18"/>
      <c r="Z30" s="18"/>
      <c r="AA30" s="18"/>
      <c r="AB30" s="18"/>
      <c r="AC30" s="18"/>
      <c r="AD30" s="24"/>
      <c r="AE30" s="23"/>
      <c r="AF30" s="18"/>
      <c r="AG30" s="18"/>
      <c r="AH30" s="18"/>
      <c r="AI30" s="18"/>
      <c r="AJ30" s="18"/>
      <c r="AK30" s="18"/>
    </row>
    <row r="31" spans="1:37">
      <c r="A31" s="9"/>
      <c r="B31" s="23"/>
      <c r="C31" s="27" t="s">
        <v>45</v>
      </c>
      <c r="D31" s="18"/>
      <c r="E31" s="18"/>
      <c r="F31" s="18">
        <v>2.2679999999999998</v>
      </c>
      <c r="G31" s="18" t="s">
        <v>49</v>
      </c>
      <c r="H31" s="24"/>
      <c r="I31" s="23"/>
      <c r="J31" s="27" t="s">
        <v>45</v>
      </c>
      <c r="K31" s="18"/>
      <c r="L31" s="18"/>
      <c r="M31" s="18">
        <v>2.7010000000000001</v>
      </c>
      <c r="N31" s="18" t="s">
        <v>49</v>
      </c>
      <c r="O31" s="24"/>
      <c r="P31" s="23"/>
      <c r="Q31" s="27" t="s">
        <v>45</v>
      </c>
      <c r="R31" s="18"/>
      <c r="S31" s="18"/>
      <c r="T31" s="18">
        <v>2.7589999999999999</v>
      </c>
      <c r="U31" s="18" t="s">
        <v>49</v>
      </c>
      <c r="V31" s="24"/>
      <c r="W31" s="18"/>
      <c r="X31" s="23"/>
      <c r="Y31" s="27" t="s">
        <v>57</v>
      </c>
      <c r="Z31" s="18"/>
      <c r="AA31" s="18"/>
      <c r="AB31" s="50">
        <f>0.7*(AB22-AB21)*AB17/AB18</f>
        <v>45.443860000000008</v>
      </c>
      <c r="AC31" s="18" t="s">
        <v>47</v>
      </c>
      <c r="AD31" s="24"/>
      <c r="AE31" s="23"/>
      <c r="AF31" s="18"/>
      <c r="AG31" s="18"/>
      <c r="AH31" s="18"/>
      <c r="AI31" s="18"/>
      <c r="AJ31" s="18"/>
      <c r="AK31" s="18"/>
    </row>
    <row r="32" spans="1:37">
      <c r="A32" s="9"/>
      <c r="B32" s="23"/>
      <c r="C32" s="27"/>
      <c r="D32" s="18"/>
      <c r="E32" s="18"/>
      <c r="F32" s="18"/>
      <c r="G32" s="18"/>
      <c r="H32" s="24"/>
      <c r="I32" s="23"/>
      <c r="J32" s="27"/>
      <c r="K32" s="18"/>
      <c r="L32" s="18"/>
      <c r="M32" s="18"/>
      <c r="N32" s="18"/>
      <c r="O32" s="24"/>
      <c r="P32" s="23"/>
      <c r="Q32" s="27"/>
      <c r="R32" s="18"/>
      <c r="S32" s="18"/>
      <c r="T32" s="18"/>
      <c r="U32" s="18"/>
      <c r="V32" s="24"/>
      <c r="W32" s="18"/>
      <c r="X32" s="23"/>
      <c r="Y32" s="27"/>
      <c r="Z32" s="18"/>
      <c r="AA32" s="18"/>
      <c r="AB32" s="18"/>
      <c r="AC32" s="18"/>
      <c r="AD32" s="24"/>
      <c r="AE32" s="23"/>
      <c r="AF32" s="18"/>
      <c r="AG32" s="18"/>
      <c r="AH32" s="18"/>
      <c r="AI32" s="18"/>
      <c r="AJ32" s="18"/>
      <c r="AK32" s="18"/>
    </row>
    <row r="33" spans="1:37" ht="15" thickBot="1">
      <c r="A33" s="5"/>
      <c r="B33" s="28"/>
      <c r="C33" s="29"/>
      <c r="D33" s="29"/>
      <c r="E33" s="29"/>
      <c r="F33" s="29"/>
      <c r="G33" s="29"/>
      <c r="H33" s="30"/>
      <c r="I33" s="28"/>
      <c r="J33" s="29"/>
      <c r="K33" s="29"/>
      <c r="L33" s="29"/>
      <c r="M33" s="29"/>
      <c r="N33" s="29"/>
      <c r="O33" s="30"/>
      <c r="P33" s="28"/>
      <c r="Q33" s="29"/>
      <c r="R33" s="29"/>
      <c r="S33" s="29"/>
      <c r="T33" s="29"/>
      <c r="U33" s="29"/>
      <c r="V33" s="30"/>
      <c r="W33" s="18"/>
      <c r="X33" s="28"/>
      <c r="Y33" s="29"/>
      <c r="Z33" s="29"/>
      <c r="AA33" s="29"/>
      <c r="AB33" s="29"/>
      <c r="AC33" s="29"/>
      <c r="AD33" s="30"/>
      <c r="AE33" s="23"/>
      <c r="AF33" s="18"/>
      <c r="AG33" s="18"/>
      <c r="AH33" s="18"/>
      <c r="AI33" s="18"/>
      <c r="AJ33" s="18"/>
      <c r="AK33" s="18"/>
    </row>
    <row r="34" spans="1:37" ht="15" thickTop="1">
      <c r="A34" s="9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</row>
    <row r="35" spans="1:37">
      <c r="A35" s="9"/>
      <c r="D35" s="8"/>
    </row>
    <row r="36" spans="1:37">
      <c r="A36" s="5"/>
      <c r="B36" s="8"/>
      <c r="C36" s="10"/>
      <c r="D36" s="8"/>
    </row>
    <row r="37" spans="1:37">
      <c r="A37" s="9"/>
      <c r="D37" s="8"/>
    </row>
    <row r="38" spans="1:37">
      <c r="A38" s="9"/>
      <c r="D38" s="8"/>
    </row>
    <row r="39" spans="1:37">
      <c r="A39" s="5"/>
      <c r="B39" s="8"/>
      <c r="C39" s="10"/>
      <c r="D39" s="8"/>
    </row>
    <row r="40" spans="1:37">
      <c r="A40" s="9"/>
      <c r="D40" s="8"/>
    </row>
    <row r="41" spans="1:37">
      <c r="A41" s="9"/>
      <c r="D41" s="8"/>
    </row>
    <row r="42" spans="1:37">
      <c r="A42" s="5"/>
      <c r="B42" s="8"/>
      <c r="C42" s="10"/>
      <c r="D42" s="8"/>
    </row>
    <row r="43" spans="1:37">
      <c r="A43" s="9"/>
      <c r="D43" s="8"/>
    </row>
    <row r="44" spans="1:37">
      <c r="A44" s="9"/>
      <c r="D44" s="8"/>
    </row>
    <row r="45" spans="1:37">
      <c r="A45" s="5"/>
      <c r="B45" s="8"/>
      <c r="C45" s="10"/>
      <c r="D45" s="8"/>
    </row>
    <row r="46" spans="1:37">
      <c r="A46" s="9"/>
      <c r="D46" s="8"/>
    </row>
    <row r="47" spans="1:37">
      <c r="A47" s="9"/>
      <c r="D47" s="8"/>
    </row>
    <row r="48" spans="1:37">
      <c r="A48" s="5"/>
      <c r="B48" s="8"/>
      <c r="C48" s="10"/>
      <c r="D48" s="8"/>
    </row>
    <row r="49" spans="1:4">
      <c r="A49" s="9"/>
      <c r="D49" s="8"/>
    </row>
    <row r="50" spans="1:4">
      <c r="A50" s="9"/>
      <c r="D50" s="8"/>
    </row>
    <row r="51" spans="1:4">
      <c r="A51" s="5"/>
      <c r="B51" s="8"/>
      <c r="C51" s="10"/>
      <c r="D51" s="8"/>
    </row>
    <row r="52" spans="1:4">
      <c r="A52" s="9"/>
      <c r="D52" s="8"/>
    </row>
    <row r="53" spans="1:4">
      <c r="A53" s="9"/>
      <c r="D53" s="8"/>
    </row>
    <row r="54" spans="1:4">
      <c r="A54" s="5"/>
      <c r="B54" s="8"/>
      <c r="C54" s="10"/>
      <c r="D54" s="8"/>
    </row>
    <row r="55" spans="1:4">
      <c r="A55" s="9"/>
      <c r="D55" s="8"/>
    </row>
    <row r="56" spans="1:4">
      <c r="A56" s="9"/>
      <c r="D56" s="8"/>
    </row>
    <row r="57" spans="1:4">
      <c r="A57" s="5"/>
      <c r="B57" s="8"/>
      <c r="C57" s="10"/>
      <c r="D57" s="8"/>
    </row>
    <row r="58" spans="1:4">
      <c r="A58" s="9"/>
      <c r="D58" s="8"/>
    </row>
    <row r="59" spans="1:4">
      <c r="A59" s="9"/>
      <c r="D59" s="8"/>
    </row>
    <row r="60" spans="1:4">
      <c r="A60" s="5"/>
      <c r="B60" s="8"/>
      <c r="C60" s="10"/>
      <c r="D60" s="8"/>
    </row>
    <row r="61" spans="1:4">
      <c r="A61" s="9"/>
      <c r="D61" s="8"/>
    </row>
    <row r="62" spans="1:4">
      <c r="A62" s="9"/>
      <c r="D62" s="8"/>
    </row>
    <row r="63" spans="1:4">
      <c r="A63" s="5"/>
      <c r="B63" s="8"/>
      <c r="C63" s="10"/>
      <c r="D63" s="8"/>
    </row>
    <row r="64" spans="1:4">
      <c r="A64" s="9"/>
      <c r="D64" s="8"/>
    </row>
    <row r="65" spans="1:4">
      <c r="A65" s="9"/>
      <c r="D65" s="8"/>
    </row>
    <row r="66" spans="1:4">
      <c r="A66" s="5"/>
      <c r="B66" s="8"/>
      <c r="C66" s="10"/>
      <c r="D66" s="8"/>
    </row>
    <row r="67" spans="1:4">
      <c r="A67" s="9"/>
      <c r="D67" s="8"/>
    </row>
    <row r="68" spans="1:4">
      <c r="A68" s="9"/>
      <c r="D68" s="8"/>
    </row>
    <row r="69" spans="1:4">
      <c r="A69" s="5"/>
      <c r="B69" s="8"/>
      <c r="C69" s="10"/>
      <c r="D69" s="8"/>
    </row>
    <row r="70" spans="1:4">
      <c r="A70" s="9"/>
      <c r="D70" s="8"/>
    </row>
    <row r="71" spans="1:4">
      <c r="A71" s="9"/>
      <c r="D71" s="8"/>
    </row>
    <row r="72" spans="1:4">
      <c r="A72" s="5"/>
      <c r="B72" s="8"/>
      <c r="C72" s="10"/>
      <c r="D72" s="8"/>
    </row>
    <row r="73" spans="1:4">
      <c r="A73" s="9"/>
      <c r="D73" s="8"/>
    </row>
    <row r="74" spans="1:4">
      <c r="A74" s="9"/>
      <c r="D74" s="8"/>
    </row>
    <row r="75" spans="1:4">
      <c r="A75" s="5"/>
      <c r="B75" s="8"/>
      <c r="C75" s="10"/>
      <c r="D75" s="8"/>
    </row>
    <row r="76" spans="1:4">
      <c r="A76" s="9"/>
      <c r="D76" s="8"/>
    </row>
    <row r="77" spans="1:4">
      <c r="A77" s="9"/>
      <c r="D77" s="8"/>
    </row>
    <row r="78" spans="1:4">
      <c r="A78" s="5"/>
      <c r="B78" s="8"/>
      <c r="C78" s="10"/>
      <c r="D78" s="8"/>
    </row>
    <row r="79" spans="1:4">
      <c r="A79" s="9"/>
      <c r="D79" s="8"/>
    </row>
    <row r="80" spans="1:4">
      <c r="A80" s="9"/>
      <c r="D80" s="8"/>
    </row>
    <row r="81" spans="1:4">
      <c r="A81" s="5"/>
      <c r="B81" s="8"/>
      <c r="C81" s="10"/>
      <c r="D81" s="8"/>
    </row>
    <row r="82" spans="1:4">
      <c r="A82" s="9"/>
      <c r="D82" s="8"/>
    </row>
    <row r="83" spans="1:4">
      <c r="A83" s="9"/>
      <c r="D83" s="8"/>
    </row>
    <row r="84" spans="1:4">
      <c r="A84" s="5"/>
      <c r="B84" s="8"/>
      <c r="C84" s="10"/>
      <c r="D84" s="8"/>
    </row>
    <row r="85" spans="1:4">
      <c r="A85" s="9"/>
      <c r="D85" s="8"/>
    </row>
    <row r="86" spans="1:4">
      <c r="A86" s="9"/>
      <c r="D86" s="8"/>
    </row>
    <row r="87" spans="1:4">
      <c r="A87" s="5"/>
      <c r="B87" s="8"/>
      <c r="C87" s="10"/>
      <c r="D87" s="8"/>
    </row>
    <row r="88" spans="1:4">
      <c r="A88" s="9"/>
      <c r="D88" s="8"/>
    </row>
    <row r="89" spans="1:4">
      <c r="A89" s="9"/>
      <c r="D89" s="8"/>
    </row>
    <row r="90" spans="1:4">
      <c r="A90" s="5"/>
      <c r="B90" s="8"/>
      <c r="C90" s="10"/>
      <c r="D90" s="8"/>
    </row>
    <row r="91" spans="1:4">
      <c r="A91" s="9"/>
      <c r="D91" s="8"/>
    </row>
    <row r="92" spans="1:4">
      <c r="A92" s="9"/>
      <c r="D92" s="8"/>
    </row>
    <row r="93" spans="1:4">
      <c r="A93" s="5"/>
      <c r="B93" s="8"/>
      <c r="C93" s="10"/>
      <c r="D93" s="8"/>
    </row>
    <row r="94" spans="1:4">
      <c r="A94" s="9"/>
      <c r="D94" s="8"/>
    </row>
    <row r="95" spans="1:4">
      <c r="A95" s="9"/>
      <c r="D95" s="8"/>
    </row>
    <row r="96" spans="1:4">
      <c r="A96" s="5"/>
      <c r="B96" s="8"/>
      <c r="C96" s="10"/>
      <c r="D96" s="8"/>
    </row>
    <row r="97" spans="1:4">
      <c r="A97" s="9"/>
      <c r="D97" s="8"/>
    </row>
    <row r="98" spans="1:4">
      <c r="A98" s="9"/>
      <c r="D98" s="8"/>
    </row>
    <row r="99" spans="1:4">
      <c r="A99" s="5"/>
      <c r="B99" s="8"/>
      <c r="C99" s="10"/>
      <c r="D99" s="8"/>
    </row>
    <row r="100" spans="1:4">
      <c r="A100" s="9"/>
      <c r="D100" s="8"/>
    </row>
    <row r="101" spans="1:4">
      <c r="A101" s="9"/>
      <c r="D101" s="8"/>
    </row>
    <row r="102" spans="1:4">
      <c r="A102" s="5"/>
      <c r="B102" s="8"/>
      <c r="C102" s="10"/>
      <c r="D102" s="8"/>
    </row>
    <row r="103" spans="1:4">
      <c r="A103" s="9"/>
      <c r="D103" s="8"/>
    </row>
    <row r="104" spans="1:4">
      <c r="A104" s="9"/>
      <c r="D104" s="8"/>
    </row>
    <row r="105" spans="1:4">
      <c r="A105" s="5"/>
      <c r="B105" s="8"/>
      <c r="C105" s="10"/>
      <c r="D105" s="8"/>
    </row>
    <row r="106" spans="1:4">
      <c r="A106" s="9"/>
      <c r="D106" s="8"/>
    </row>
    <row r="107" spans="1:4">
      <c r="A107" s="9"/>
      <c r="D107" s="8"/>
    </row>
    <row r="108" spans="1:4">
      <c r="A108" s="5"/>
      <c r="B108" s="8"/>
      <c r="C108" s="10"/>
      <c r="D108" s="8"/>
    </row>
    <row r="109" spans="1:4">
      <c r="A109" s="9"/>
      <c r="D109" s="8"/>
    </row>
    <row r="110" spans="1:4">
      <c r="A110" s="9"/>
      <c r="D110" s="8"/>
    </row>
    <row r="111" spans="1:4">
      <c r="A111" s="5"/>
      <c r="B111" s="8"/>
      <c r="C111" s="10"/>
      <c r="D111" s="8"/>
    </row>
    <row r="112" spans="1:4">
      <c r="A112" s="9"/>
      <c r="D112" s="8"/>
    </row>
    <row r="113" spans="1:4">
      <c r="A113" s="9"/>
      <c r="D113" s="8"/>
    </row>
    <row r="114" spans="1:4">
      <c r="A114" s="5"/>
      <c r="B114" s="8"/>
      <c r="C114" s="10"/>
      <c r="D114" s="8"/>
    </row>
    <row r="115" spans="1:4">
      <c r="A115" s="9"/>
      <c r="D115" s="8"/>
    </row>
    <row r="116" spans="1:4">
      <c r="A116" s="9"/>
      <c r="D116" s="8"/>
    </row>
    <row r="117" spans="1:4">
      <c r="A117" s="5"/>
      <c r="B117" s="8"/>
      <c r="C117" s="10"/>
      <c r="D117" s="8"/>
    </row>
    <row r="118" spans="1:4">
      <c r="A118" s="9"/>
      <c r="D118" s="8"/>
    </row>
    <row r="119" spans="1:4">
      <c r="A119" s="9"/>
      <c r="D119" s="8"/>
    </row>
    <row r="120" spans="1:4">
      <c r="A120" s="5"/>
      <c r="B120" s="8"/>
      <c r="C120" s="10"/>
      <c r="D120" s="8"/>
    </row>
    <row r="121" spans="1:4">
      <c r="A121" s="9"/>
      <c r="D121" s="8"/>
    </row>
    <row r="122" spans="1:4">
      <c r="A122" s="9"/>
      <c r="D122" s="8"/>
    </row>
    <row r="123" spans="1:4">
      <c r="A123" s="5"/>
      <c r="B123" s="8"/>
      <c r="C123" s="10"/>
      <c r="D123" s="8"/>
    </row>
    <row r="124" spans="1:4">
      <c r="A124" s="9"/>
      <c r="D124" s="8"/>
    </row>
    <row r="125" spans="1:4">
      <c r="A125" s="9"/>
      <c r="D125" s="8"/>
    </row>
    <row r="126" spans="1:4">
      <c r="A126" s="5"/>
      <c r="B126" s="8"/>
      <c r="C126" s="10"/>
      <c r="D126" s="8"/>
    </row>
    <row r="127" spans="1:4">
      <c r="A127" s="9"/>
      <c r="D127" s="8"/>
    </row>
    <row r="128" spans="1:4">
      <c r="A128" s="9"/>
      <c r="D128" s="8"/>
    </row>
    <row r="129" spans="1:4">
      <c r="A129" s="5"/>
      <c r="B129" s="8"/>
      <c r="C129" s="10"/>
      <c r="D129" s="8"/>
    </row>
    <row r="130" spans="1:4">
      <c r="A130" s="9"/>
      <c r="D130" s="8"/>
    </row>
    <row r="131" spans="1:4">
      <c r="A131" s="9"/>
      <c r="D131" s="8"/>
    </row>
    <row r="132" spans="1:4">
      <c r="A132" s="5"/>
      <c r="B132" s="8"/>
      <c r="C132" s="10"/>
      <c r="D132" s="8"/>
    </row>
    <row r="133" spans="1:4">
      <c r="A133" s="9"/>
      <c r="D133" s="8"/>
    </row>
    <row r="134" spans="1:4">
      <c r="A134" s="9"/>
      <c r="D134" s="8"/>
    </row>
    <row r="135" spans="1:4">
      <c r="A135" s="5"/>
      <c r="B135" s="8"/>
      <c r="C135" s="10"/>
      <c r="D135" s="8"/>
    </row>
    <row r="136" spans="1:4">
      <c r="A136" s="9"/>
      <c r="D136" s="8"/>
    </row>
    <row r="137" spans="1:4">
      <c r="A137" s="9"/>
      <c r="D137" s="8"/>
    </row>
    <row r="138" spans="1:4">
      <c r="A138" s="5"/>
      <c r="B138" s="8"/>
      <c r="C138" s="10"/>
      <c r="D138" s="8"/>
    </row>
    <row r="139" spans="1:4">
      <c r="A139" s="9"/>
      <c r="D139" s="8"/>
    </row>
    <row r="140" spans="1:4">
      <c r="A140" s="9"/>
      <c r="D140" s="8"/>
    </row>
    <row r="141" spans="1:4">
      <c r="A141" s="5"/>
      <c r="B141" s="8"/>
      <c r="C141" s="10"/>
      <c r="D141" s="8"/>
    </row>
    <row r="142" spans="1:4">
      <c r="A142" s="9"/>
      <c r="D142" s="8"/>
    </row>
    <row r="143" spans="1:4">
      <c r="A143" s="9"/>
      <c r="D143" s="8"/>
    </row>
    <row r="144" spans="1:4">
      <c r="A144" s="5"/>
      <c r="B144" s="8"/>
      <c r="C144" s="10"/>
      <c r="D144" s="8"/>
    </row>
    <row r="145" spans="1:4">
      <c r="A145" s="9"/>
      <c r="D145" s="8"/>
    </row>
    <row r="146" spans="1:4">
      <c r="A146" s="9"/>
      <c r="D146" s="8"/>
    </row>
    <row r="147" spans="1:4">
      <c r="A147" s="5"/>
      <c r="B147" s="8"/>
      <c r="C147" s="10"/>
      <c r="D147" s="8"/>
    </row>
    <row r="148" spans="1:4">
      <c r="A148" s="9"/>
      <c r="D148" s="8"/>
    </row>
    <row r="149" spans="1:4">
      <c r="A149" s="9"/>
      <c r="D149" s="8"/>
    </row>
    <row r="150" spans="1:4">
      <c r="A150" s="5"/>
      <c r="B150" s="8"/>
      <c r="C150" s="10"/>
      <c r="D150" s="8"/>
    </row>
    <row r="151" spans="1:4">
      <c r="A151" s="9"/>
      <c r="D151" s="8"/>
    </row>
    <row r="152" spans="1:4">
      <c r="A152" s="9"/>
      <c r="D152" s="8"/>
    </row>
    <row r="153" spans="1:4">
      <c r="A153" s="5"/>
      <c r="B153" s="8"/>
      <c r="C153" s="10"/>
      <c r="D153" s="8"/>
    </row>
    <row r="154" spans="1:4">
      <c r="A154" s="9"/>
      <c r="D154" s="8"/>
    </row>
    <row r="155" spans="1:4">
      <c r="A155" s="9"/>
      <c r="D155" s="8"/>
    </row>
    <row r="156" spans="1:4">
      <c r="A156" s="5"/>
      <c r="B156" s="8"/>
      <c r="C156" s="10"/>
      <c r="D156" s="8"/>
    </row>
    <row r="157" spans="1:4">
      <c r="A157" s="9"/>
      <c r="D157" s="8"/>
    </row>
    <row r="158" spans="1:4">
      <c r="A158" s="9"/>
      <c r="D158" s="8"/>
    </row>
    <row r="159" spans="1:4">
      <c r="A159" s="5"/>
      <c r="B159" s="8"/>
      <c r="C159" s="10"/>
      <c r="D159" s="8"/>
    </row>
    <row r="160" spans="1:4">
      <c r="A160" s="9"/>
      <c r="D160" s="8"/>
    </row>
    <row r="161" spans="1:4">
      <c r="A161" s="9"/>
      <c r="D161" s="8"/>
    </row>
    <row r="162" spans="1:4">
      <c r="A162" s="5"/>
      <c r="B162" s="8"/>
      <c r="C162" s="10"/>
      <c r="D162" s="8"/>
    </row>
    <row r="163" spans="1:4">
      <c r="A163" s="9"/>
      <c r="D163" s="8"/>
    </row>
    <row r="164" spans="1:4">
      <c r="A164" s="9"/>
      <c r="D164" s="8"/>
    </row>
    <row r="165" spans="1:4">
      <c r="A165" s="5"/>
      <c r="B165" s="8"/>
      <c r="C165" s="10"/>
      <c r="D165" s="8"/>
    </row>
    <row r="166" spans="1:4">
      <c r="A166" s="9"/>
      <c r="D166" s="8"/>
    </row>
    <row r="167" spans="1:4">
      <c r="A167" s="9"/>
      <c r="D167" s="8"/>
    </row>
    <row r="168" spans="1:4">
      <c r="A168" s="5"/>
      <c r="B168" s="8"/>
      <c r="C168" s="10"/>
      <c r="D168" s="8"/>
    </row>
    <row r="169" spans="1:4">
      <c r="A169" s="9"/>
      <c r="D169" s="8"/>
    </row>
    <row r="170" spans="1:4">
      <c r="A170" s="9"/>
      <c r="D170" s="8"/>
    </row>
    <row r="171" spans="1:4">
      <c r="A171" s="5"/>
      <c r="B171" s="8"/>
      <c r="C171" s="10"/>
      <c r="D171" s="8"/>
    </row>
    <row r="172" spans="1:4">
      <c r="A172" s="9"/>
      <c r="D172" s="8"/>
    </row>
    <row r="173" spans="1:4">
      <c r="A173" s="9"/>
      <c r="D173" s="8"/>
    </row>
    <row r="174" spans="1:4">
      <c r="A174" s="5"/>
      <c r="B174" s="8"/>
      <c r="C174" s="10"/>
      <c r="D174" s="8"/>
    </row>
    <row r="175" spans="1:4">
      <c r="A175" s="9"/>
      <c r="D175" s="8"/>
    </row>
    <row r="176" spans="1:4">
      <c r="A176" s="9"/>
      <c r="D176" s="8"/>
    </row>
    <row r="177" spans="1:4">
      <c r="A177" s="5"/>
      <c r="B177" s="8"/>
      <c r="C177" s="10"/>
      <c r="D177" s="8"/>
    </row>
    <row r="178" spans="1:4">
      <c r="A178" s="9"/>
      <c r="D178" s="8"/>
    </row>
    <row r="179" spans="1:4">
      <c r="A179" s="9"/>
      <c r="D179" s="8"/>
    </row>
    <row r="180" spans="1:4">
      <c r="A180" s="5"/>
      <c r="B180" s="8"/>
      <c r="C180" s="10"/>
      <c r="D180" s="8"/>
    </row>
    <row r="181" spans="1:4">
      <c r="A181" s="9"/>
      <c r="D181" s="8"/>
    </row>
    <row r="182" spans="1:4">
      <c r="A182" s="9"/>
      <c r="D182" s="8"/>
    </row>
    <row r="183" spans="1:4">
      <c r="A183" s="5"/>
      <c r="B183" s="8"/>
      <c r="C183" s="10"/>
      <c r="D183" s="8"/>
    </row>
    <row r="184" spans="1:4">
      <c r="A184" s="9"/>
      <c r="D184" s="8"/>
    </row>
    <row r="185" spans="1:4">
      <c r="A185" s="9"/>
      <c r="D185" s="8"/>
    </row>
    <row r="186" spans="1:4">
      <c r="A186" s="5"/>
      <c r="B186" s="8"/>
      <c r="C186" s="10"/>
      <c r="D186" s="8"/>
    </row>
    <row r="187" spans="1:4">
      <c r="A187" s="9"/>
      <c r="D187" s="8"/>
    </row>
    <row r="188" spans="1:4">
      <c r="A188" s="9"/>
      <c r="D188" s="8"/>
    </row>
    <row r="189" spans="1:4">
      <c r="A189" s="5"/>
      <c r="B189" s="8"/>
      <c r="C189" s="10"/>
      <c r="D189" s="8"/>
    </row>
    <row r="190" spans="1:4">
      <c r="A190" s="9"/>
      <c r="D190" s="8"/>
    </row>
    <row r="191" spans="1:4">
      <c r="A191" s="9"/>
      <c r="D191" s="8"/>
    </row>
    <row r="192" spans="1:4">
      <c r="A192" s="5"/>
      <c r="B192" s="8"/>
      <c r="C192" s="10"/>
      <c r="D192" s="8"/>
    </row>
    <row r="193" spans="1:4">
      <c r="A193" s="9"/>
      <c r="D193" s="8"/>
    </row>
    <row r="194" spans="1:4">
      <c r="A194" s="9"/>
      <c r="D194" s="8"/>
    </row>
    <row r="195" spans="1:4">
      <c r="A195" s="5"/>
      <c r="B195" s="8"/>
      <c r="C195" s="10"/>
      <c r="D195" s="8"/>
    </row>
    <row r="196" spans="1:4">
      <c r="A196" s="9"/>
      <c r="D196" s="8"/>
    </row>
    <row r="197" spans="1:4">
      <c r="A197" s="9"/>
      <c r="D197" s="8"/>
    </row>
    <row r="198" spans="1:4">
      <c r="A198" s="5"/>
      <c r="B198" s="8"/>
      <c r="C198" s="10"/>
      <c r="D198" s="8"/>
    </row>
    <row r="199" spans="1:4">
      <c r="A199" s="9"/>
      <c r="D199" s="8"/>
    </row>
    <row r="200" spans="1:4">
      <c r="A200" s="9"/>
      <c r="D200" s="8"/>
    </row>
    <row r="201" spans="1:4">
      <c r="A201" s="5"/>
      <c r="B201" s="8"/>
      <c r="C201" s="10"/>
      <c r="D201" s="8"/>
    </row>
    <row r="202" spans="1:4">
      <c r="A202" s="9"/>
      <c r="D202" s="8"/>
    </row>
    <row r="203" spans="1:4">
      <c r="A203" s="9"/>
      <c r="D203" s="8"/>
    </row>
    <row r="204" spans="1:4">
      <c r="A204" s="5"/>
      <c r="B204" s="8"/>
      <c r="C204" s="10"/>
      <c r="D204" s="8"/>
    </row>
    <row r="205" spans="1:4">
      <c r="A205" s="9"/>
      <c r="D205" s="8"/>
    </row>
    <row r="206" spans="1:4">
      <c r="A206" s="9"/>
      <c r="D206" s="8"/>
    </row>
    <row r="207" spans="1:4">
      <c r="A207" s="5"/>
      <c r="B207" s="8"/>
      <c r="C207" s="10"/>
      <c r="D207" s="8"/>
    </row>
    <row r="208" spans="1:4">
      <c r="A208" s="9"/>
      <c r="D208" s="8"/>
    </row>
    <row r="209" spans="1:4">
      <c r="A209" s="9"/>
      <c r="D209" s="8"/>
    </row>
    <row r="210" spans="1:4">
      <c r="A210" s="5"/>
      <c r="B210" s="8"/>
      <c r="C210" s="10"/>
      <c r="D210" s="8"/>
    </row>
    <row r="211" spans="1:4">
      <c r="A211" s="9"/>
      <c r="D211" s="8"/>
    </row>
    <row r="212" spans="1:4">
      <c r="A212" s="9"/>
      <c r="D212" s="8"/>
    </row>
    <row r="213" spans="1:4">
      <c r="A213" s="5"/>
      <c r="B213" s="8"/>
      <c r="C213" s="10"/>
      <c r="D213" s="8"/>
    </row>
    <row r="214" spans="1:4">
      <c r="A214" s="9"/>
      <c r="D214" s="8"/>
    </row>
    <row r="215" spans="1:4">
      <c r="A215" s="9"/>
      <c r="D215" s="8"/>
    </row>
    <row r="216" spans="1:4">
      <c r="A216" s="5"/>
      <c r="B216" s="8"/>
      <c r="C216" s="10"/>
      <c r="D216" s="8"/>
    </row>
    <row r="217" spans="1:4">
      <c r="A217" s="9"/>
      <c r="D217" s="8"/>
    </row>
    <row r="218" spans="1:4">
      <c r="A218" s="9"/>
      <c r="D218" s="8"/>
    </row>
    <row r="219" spans="1:4">
      <c r="A219" s="5"/>
      <c r="B219" s="8"/>
      <c r="C219" s="10"/>
      <c r="D219" s="8"/>
    </row>
    <row r="220" spans="1:4">
      <c r="A220" s="9"/>
      <c r="D220" s="8"/>
    </row>
    <row r="221" spans="1:4">
      <c r="A221" s="9"/>
      <c r="D221" s="8"/>
    </row>
    <row r="222" spans="1:4">
      <c r="A222" s="5"/>
      <c r="B222" s="8"/>
      <c r="C222" s="10"/>
      <c r="D222" s="8"/>
    </row>
    <row r="223" spans="1:4">
      <c r="A223" s="9"/>
      <c r="D223" s="8"/>
    </row>
    <row r="224" spans="1:4">
      <c r="A224" s="9"/>
      <c r="D224" s="8"/>
    </row>
    <row r="225" spans="1:4">
      <c r="A225" s="5"/>
      <c r="B225" s="8"/>
      <c r="C225" s="10"/>
      <c r="D225" s="8"/>
    </row>
    <row r="226" spans="1:4">
      <c r="A226" s="9"/>
      <c r="D226" s="8"/>
    </row>
    <row r="227" spans="1:4">
      <c r="A227" s="9"/>
      <c r="D227" s="8"/>
    </row>
    <row r="228" spans="1:4">
      <c r="A228" s="5"/>
      <c r="B228" s="8"/>
      <c r="C228" s="10"/>
      <c r="D228" s="8"/>
    </row>
    <row r="229" spans="1:4">
      <c r="A229" s="9"/>
      <c r="D229" s="8"/>
    </row>
    <row r="230" spans="1:4">
      <c r="A230" s="9"/>
      <c r="D230" s="8"/>
    </row>
    <row r="231" spans="1:4">
      <c r="A231" s="5"/>
      <c r="B231" s="8"/>
      <c r="C231" s="10"/>
      <c r="D231" s="8"/>
    </row>
    <row r="232" spans="1:4">
      <c r="A232" s="9"/>
      <c r="D232" s="8"/>
    </row>
    <row r="233" spans="1:4">
      <c r="A233" s="9"/>
      <c r="D233" s="8"/>
    </row>
    <row r="234" spans="1:4">
      <c r="A234" s="5"/>
      <c r="B234" s="8"/>
      <c r="C234" s="10"/>
      <c r="D234" s="8"/>
    </row>
    <row r="235" spans="1:4">
      <c r="A235" s="9"/>
      <c r="D235" s="8"/>
    </row>
    <row r="236" spans="1:4">
      <c r="A236" s="9"/>
      <c r="D236" s="8"/>
    </row>
    <row r="237" spans="1:4">
      <c r="A237" s="5"/>
      <c r="B237" s="8"/>
      <c r="C237" s="10"/>
      <c r="D237" s="8"/>
    </row>
    <row r="238" spans="1:4">
      <c r="A238" s="9"/>
      <c r="D238" s="8"/>
    </row>
    <row r="239" spans="1:4">
      <c r="A239" s="9"/>
      <c r="D239" s="8"/>
    </row>
    <row r="240" spans="1:4">
      <c r="A240" s="5"/>
      <c r="B240" s="8"/>
      <c r="C240" s="10"/>
      <c r="D240" s="8"/>
    </row>
    <row r="241" spans="1:4">
      <c r="A241" s="9"/>
      <c r="D241" s="8"/>
    </row>
    <row r="242" spans="1:4">
      <c r="A242" s="9"/>
      <c r="D242" s="8"/>
    </row>
    <row r="243" spans="1:4">
      <c r="A243" s="5"/>
      <c r="B243" s="8"/>
      <c r="C243" s="10"/>
      <c r="D243" s="8"/>
    </row>
    <row r="244" spans="1:4">
      <c r="A244" s="9"/>
      <c r="D244" s="8"/>
    </row>
    <row r="245" spans="1:4">
      <c r="A245" s="9"/>
      <c r="D245" s="8"/>
    </row>
    <row r="246" spans="1:4">
      <c r="A246" s="5"/>
      <c r="B246" s="8"/>
      <c r="C246" s="10"/>
      <c r="D246" s="8"/>
    </row>
    <row r="247" spans="1:4">
      <c r="A247" s="9"/>
      <c r="D247" s="8"/>
    </row>
    <row r="248" spans="1:4">
      <c r="A248" s="9"/>
      <c r="D248" s="8"/>
    </row>
    <row r="249" spans="1:4">
      <c r="A249" s="5"/>
      <c r="B249" s="8"/>
      <c r="C249" s="10"/>
      <c r="D249" s="8"/>
    </row>
    <row r="250" spans="1:4">
      <c r="A250" s="9"/>
      <c r="D250" s="8"/>
    </row>
    <row r="251" spans="1:4">
      <c r="A251" s="9"/>
      <c r="D251" s="8"/>
    </row>
    <row r="252" spans="1:4">
      <c r="A252" s="5"/>
      <c r="B252" s="8"/>
      <c r="C252" s="10"/>
      <c r="D252" s="8"/>
    </row>
    <row r="253" spans="1:4">
      <c r="A253" s="9"/>
      <c r="D253" s="8"/>
    </row>
    <row r="254" spans="1:4">
      <c r="A254" s="9"/>
      <c r="D254" s="8"/>
    </row>
    <row r="255" spans="1:4">
      <c r="A255" s="5"/>
      <c r="B255" s="8"/>
      <c r="C255" s="10"/>
      <c r="D255" s="8"/>
    </row>
    <row r="256" spans="1:4">
      <c r="A256" s="9"/>
      <c r="D256" s="8"/>
    </row>
    <row r="257" spans="1:4">
      <c r="A257" s="9"/>
      <c r="D257" s="8"/>
    </row>
    <row r="258" spans="1:4">
      <c r="A258" s="5"/>
      <c r="B258" s="8"/>
      <c r="C258" s="10"/>
      <c r="D258" s="8"/>
    </row>
    <row r="259" spans="1:4">
      <c r="A259" s="9"/>
      <c r="D259" s="8"/>
    </row>
    <row r="260" spans="1:4">
      <c r="A260" s="9"/>
      <c r="D260" s="8"/>
    </row>
    <row r="261" spans="1:4">
      <c r="A261" s="5"/>
      <c r="B261" s="8"/>
      <c r="C261" s="10"/>
      <c r="D261" s="8"/>
    </row>
    <row r="262" spans="1:4">
      <c r="A262" s="9"/>
      <c r="D262" s="8"/>
    </row>
    <row r="263" spans="1:4">
      <c r="A263" s="9"/>
      <c r="D263" s="8"/>
    </row>
    <row r="264" spans="1:4">
      <c r="A264" s="5"/>
      <c r="B264" s="8"/>
      <c r="C264" s="10"/>
      <c r="D264" s="8"/>
    </row>
    <row r="265" spans="1:4">
      <c r="A265" s="9"/>
      <c r="D265" s="8"/>
    </row>
    <row r="266" spans="1:4">
      <c r="A266" s="9"/>
      <c r="D266" s="8"/>
    </row>
    <row r="267" spans="1:4">
      <c r="A267" s="5"/>
      <c r="B267" s="8"/>
      <c r="C267" s="10"/>
      <c r="D267" s="8"/>
    </row>
    <row r="268" spans="1:4">
      <c r="A268" s="9"/>
      <c r="D268" s="8"/>
    </row>
    <row r="269" spans="1:4">
      <c r="A269" s="9"/>
      <c r="D269" s="8"/>
    </row>
    <row r="270" spans="1:4">
      <c r="A270" s="5"/>
      <c r="B270" s="8"/>
      <c r="C270" s="10"/>
      <c r="D270" s="8"/>
    </row>
    <row r="271" spans="1:4">
      <c r="A271" s="9"/>
      <c r="D271" s="8"/>
    </row>
    <row r="272" spans="1:4">
      <c r="A272" s="9"/>
      <c r="D272" s="8"/>
    </row>
    <row r="273" spans="1:4">
      <c r="A273" s="5"/>
      <c r="B273" s="8"/>
      <c r="C273" s="10"/>
      <c r="D273" s="8"/>
    </row>
    <row r="274" spans="1:4">
      <c r="A274" s="9"/>
      <c r="D274" s="8"/>
    </row>
    <row r="275" spans="1:4">
      <c r="A275" s="9"/>
      <c r="D275" s="8"/>
    </row>
    <row r="276" spans="1:4">
      <c r="A276" s="5"/>
      <c r="B276" s="8"/>
      <c r="C276" s="10"/>
      <c r="D276" s="8"/>
    </row>
    <row r="277" spans="1:4">
      <c r="A277" s="9"/>
      <c r="D277" s="8"/>
    </row>
    <row r="278" spans="1:4">
      <c r="A278" s="9"/>
      <c r="D278" s="8"/>
    </row>
    <row r="279" spans="1:4">
      <c r="A279" s="5"/>
      <c r="B279" s="8"/>
      <c r="C279" s="10"/>
      <c r="D279" s="8"/>
    </row>
    <row r="280" spans="1:4">
      <c r="A280" s="9"/>
      <c r="D280" s="8"/>
    </row>
    <row r="281" spans="1:4">
      <c r="A281" s="9"/>
      <c r="D281" s="8"/>
    </row>
    <row r="282" spans="1:4">
      <c r="A282" s="5"/>
      <c r="B282" s="8"/>
      <c r="C282" s="10"/>
      <c r="D282" s="8"/>
    </row>
    <row r="283" spans="1:4">
      <c r="A283" s="9"/>
      <c r="D283" s="8"/>
    </row>
    <row r="284" spans="1:4">
      <c r="A284" s="9"/>
      <c r="D284" s="8"/>
    </row>
    <row r="285" spans="1:4">
      <c r="A285" s="5"/>
      <c r="B285" s="8"/>
      <c r="C285" s="10"/>
      <c r="D285" s="8"/>
    </row>
    <row r="286" spans="1:4">
      <c r="A286" s="9"/>
      <c r="D286" s="8"/>
    </row>
    <row r="287" spans="1:4">
      <c r="A287" s="9"/>
      <c r="D287" s="8"/>
    </row>
    <row r="288" spans="1:4">
      <c r="A288" s="5"/>
      <c r="B288" s="8"/>
      <c r="C288" s="10"/>
      <c r="D288" s="8"/>
    </row>
    <row r="289" spans="1:4">
      <c r="A289" s="9"/>
      <c r="D289" s="8"/>
    </row>
    <row r="290" spans="1:4">
      <c r="A290" s="9"/>
      <c r="D290" s="8"/>
    </row>
    <row r="291" spans="1:4">
      <c r="A291" s="5"/>
      <c r="B291" s="8"/>
      <c r="C291" s="10"/>
      <c r="D291" s="8"/>
    </row>
    <row r="292" spans="1:4">
      <c r="A292" s="9"/>
      <c r="D292" s="8"/>
    </row>
    <row r="293" spans="1:4">
      <c r="A293" s="9"/>
      <c r="D293" s="8"/>
    </row>
    <row r="294" spans="1:4">
      <c r="A294" s="5"/>
      <c r="B294" s="8"/>
      <c r="C294" s="10"/>
      <c r="D294" s="8"/>
    </row>
    <row r="295" spans="1:4">
      <c r="A295" s="9"/>
      <c r="D295" s="8"/>
    </row>
    <row r="296" spans="1:4">
      <c r="A296" s="9"/>
      <c r="D296" s="8"/>
    </row>
    <row r="297" spans="1:4">
      <c r="A297" s="5"/>
      <c r="B297" s="8"/>
      <c r="C297" s="10"/>
      <c r="D297" s="8"/>
    </row>
    <row r="298" spans="1:4">
      <c r="A298" s="9"/>
      <c r="D298" s="8"/>
    </row>
    <row r="299" spans="1:4">
      <c r="A299" s="9"/>
      <c r="D299" s="8"/>
    </row>
    <row r="300" spans="1:4">
      <c r="A300" s="5"/>
      <c r="B300" s="8"/>
      <c r="C300" s="10"/>
      <c r="D300" s="8"/>
    </row>
    <row r="301" spans="1:4">
      <c r="A301" s="9"/>
      <c r="D301" s="8"/>
    </row>
    <row r="302" spans="1:4">
      <c r="A302" s="9"/>
      <c r="D302" s="8"/>
    </row>
    <row r="303" spans="1:4">
      <c r="A303" s="5"/>
      <c r="B303" s="8"/>
      <c r="C303" s="10"/>
      <c r="D303" s="8"/>
    </row>
    <row r="304" spans="1:4">
      <c r="A304" s="9"/>
      <c r="D304" s="8"/>
    </row>
    <row r="305" spans="1:4">
      <c r="A305" s="9"/>
      <c r="D305" s="8"/>
    </row>
    <row r="306" spans="1:4">
      <c r="A306" s="5"/>
      <c r="B306" s="8"/>
      <c r="C306" s="10"/>
      <c r="D306" s="8"/>
    </row>
    <row r="307" spans="1:4">
      <c r="A307" s="9"/>
      <c r="D307" s="8"/>
    </row>
    <row r="308" spans="1:4">
      <c r="A308" s="9"/>
      <c r="D308" s="8"/>
    </row>
    <row r="309" spans="1:4">
      <c r="A309" s="5"/>
      <c r="B309" s="8"/>
      <c r="C309" s="10"/>
      <c r="D309" s="8"/>
    </row>
    <row r="310" spans="1:4">
      <c r="A310" s="9"/>
      <c r="D310" s="8"/>
    </row>
    <row r="311" spans="1:4">
      <c r="A311" s="9"/>
      <c r="D311" s="8"/>
    </row>
    <row r="312" spans="1:4">
      <c r="A312" s="5"/>
      <c r="B312" s="8"/>
      <c r="C312" s="10"/>
      <c r="D312" s="8"/>
    </row>
    <row r="313" spans="1:4">
      <c r="A313" s="9"/>
      <c r="D313" s="8"/>
    </row>
    <row r="314" spans="1:4">
      <c r="A314" s="9"/>
      <c r="D314" s="8"/>
    </row>
    <row r="315" spans="1:4">
      <c r="A315" s="5"/>
      <c r="B315" s="8"/>
      <c r="C315" s="10"/>
      <c r="D315" s="8"/>
    </row>
    <row r="316" spans="1:4">
      <c r="A316" s="9"/>
      <c r="D316" s="8"/>
    </row>
    <row r="317" spans="1:4">
      <c r="A317" s="9"/>
      <c r="D317" s="8"/>
    </row>
    <row r="318" spans="1:4">
      <c r="A318" s="5"/>
      <c r="B318" s="8"/>
      <c r="C318" s="10"/>
      <c r="D318" s="8"/>
    </row>
    <row r="319" spans="1:4">
      <c r="A319" s="9"/>
      <c r="D319" s="8"/>
    </row>
    <row r="320" spans="1:4">
      <c r="A320" s="9"/>
      <c r="D320" s="8"/>
    </row>
    <row r="321" spans="1:4">
      <c r="A321" s="5"/>
      <c r="B321" s="8"/>
      <c r="C321" s="10"/>
      <c r="D321" s="8"/>
    </row>
    <row r="322" spans="1:4">
      <c r="A322" s="9"/>
      <c r="D322" s="8"/>
    </row>
    <row r="323" spans="1:4">
      <c r="A323" s="9"/>
      <c r="D323" s="8"/>
    </row>
    <row r="324" spans="1:4">
      <c r="A324" s="5"/>
      <c r="B324" s="8"/>
      <c r="C324" s="10"/>
      <c r="D324" s="8"/>
    </row>
    <row r="325" spans="1:4">
      <c r="A325" s="9"/>
      <c r="D325" s="8"/>
    </row>
    <row r="326" spans="1:4">
      <c r="A326" s="9"/>
      <c r="D326" s="8"/>
    </row>
    <row r="327" spans="1:4">
      <c r="A327" s="5"/>
      <c r="B327" s="8"/>
      <c r="C327" s="10"/>
      <c r="D327" s="8"/>
    </row>
    <row r="328" spans="1:4">
      <c r="A328" s="9"/>
      <c r="D328" s="8"/>
    </row>
    <row r="329" spans="1:4">
      <c r="A329" s="9"/>
      <c r="D329" s="8"/>
    </row>
    <row r="330" spans="1:4">
      <c r="A330" s="5"/>
      <c r="B330" s="8"/>
      <c r="C330" s="10"/>
      <c r="D330" s="8"/>
    </row>
    <row r="331" spans="1:4">
      <c r="A331" s="9"/>
      <c r="D331" s="8"/>
    </row>
    <row r="332" spans="1:4">
      <c r="A332" s="9"/>
      <c r="D332" s="8"/>
    </row>
    <row r="333" spans="1:4">
      <c r="A333" s="5"/>
      <c r="B333" s="8"/>
      <c r="C333" s="10"/>
      <c r="D333" s="8"/>
    </row>
    <row r="334" spans="1:4">
      <c r="A334" s="9"/>
      <c r="D334" s="8"/>
    </row>
    <row r="335" spans="1:4">
      <c r="A335" s="9"/>
      <c r="D335" s="8"/>
    </row>
    <row r="336" spans="1:4">
      <c r="A336" s="5"/>
      <c r="B336" s="8"/>
      <c r="C336" s="10"/>
      <c r="D336" s="8"/>
    </row>
    <row r="337" spans="1:4">
      <c r="A337" s="9"/>
      <c r="D337" s="8"/>
    </row>
    <row r="338" spans="1:4">
      <c r="A338" s="9"/>
      <c r="D338" s="8"/>
    </row>
    <row r="339" spans="1:4">
      <c r="A339" s="5"/>
      <c r="B339" s="8"/>
      <c r="C339" s="10"/>
      <c r="D339" s="8"/>
    </row>
    <row r="340" spans="1:4">
      <c r="A340" s="9"/>
      <c r="D340" s="8"/>
    </row>
    <row r="341" spans="1:4">
      <c r="A341" s="9"/>
      <c r="D341" s="8"/>
    </row>
    <row r="342" spans="1:4">
      <c r="A342" s="5"/>
      <c r="B342" s="8"/>
      <c r="C342" s="10"/>
      <c r="D342" s="8"/>
    </row>
    <row r="343" spans="1:4">
      <c r="A343" s="9"/>
      <c r="D343" s="8"/>
    </row>
    <row r="344" spans="1:4">
      <c r="A344" s="9"/>
      <c r="D344" s="8"/>
    </row>
    <row r="345" spans="1:4">
      <c r="A345" s="5"/>
      <c r="B345" s="8"/>
      <c r="C345" s="10"/>
      <c r="D345" s="8"/>
    </row>
    <row r="346" spans="1:4">
      <c r="A346" s="9"/>
      <c r="D346" s="8"/>
    </row>
    <row r="347" spans="1:4">
      <c r="A347" s="9"/>
      <c r="D347" s="8"/>
    </row>
    <row r="348" spans="1:4">
      <c r="A348" s="5"/>
      <c r="B348" s="8"/>
      <c r="C348" s="10"/>
      <c r="D348" s="8"/>
    </row>
    <row r="349" spans="1:4">
      <c r="A349" s="9"/>
      <c r="D349" s="8"/>
    </row>
    <row r="350" spans="1:4">
      <c r="A350" s="9"/>
      <c r="D350" s="8"/>
    </row>
    <row r="351" spans="1:4">
      <c r="A351" s="5"/>
      <c r="B351" s="8"/>
      <c r="C351" s="10"/>
      <c r="D351" s="8"/>
    </row>
    <row r="352" spans="1:4">
      <c r="A352" s="9"/>
      <c r="D352" s="8"/>
    </row>
    <row r="353" spans="1:4">
      <c r="A353" s="9"/>
      <c r="D353" s="8"/>
    </row>
    <row r="354" spans="1:4">
      <c r="A354" s="5"/>
      <c r="B354" s="8"/>
      <c r="C354" s="10"/>
      <c r="D354" s="8"/>
    </row>
    <row r="355" spans="1:4">
      <c r="A355" s="9"/>
      <c r="D355" s="8"/>
    </row>
    <row r="356" spans="1:4">
      <c r="A356" s="9"/>
      <c r="D356" s="8"/>
    </row>
    <row r="357" spans="1:4">
      <c r="A357" s="5"/>
      <c r="B357" s="8"/>
      <c r="C357" s="10"/>
      <c r="D357" s="8"/>
    </row>
    <row r="358" spans="1:4">
      <c r="A358" s="9"/>
      <c r="D358" s="8"/>
    </row>
    <row r="359" spans="1:4">
      <c r="A359" s="9"/>
      <c r="D359" s="8"/>
    </row>
    <row r="360" spans="1:4">
      <c r="A360" s="5"/>
      <c r="B360" s="8"/>
      <c r="C360" s="10"/>
      <c r="D360" s="8"/>
    </row>
    <row r="361" spans="1:4">
      <c r="A361" s="9"/>
      <c r="D361" s="8"/>
    </row>
    <row r="362" spans="1:4">
      <c r="A362" s="9"/>
      <c r="D362" s="8"/>
    </row>
    <row r="363" spans="1:4">
      <c r="A363" s="5"/>
      <c r="B363" s="8"/>
      <c r="C363" s="10"/>
      <c r="D363" s="8"/>
    </row>
    <row r="364" spans="1:4">
      <c r="A364" s="9"/>
      <c r="D364" s="8"/>
    </row>
    <row r="365" spans="1:4">
      <c r="A365" s="9"/>
      <c r="D365" s="8"/>
    </row>
    <row r="366" spans="1:4">
      <c r="A366" s="5"/>
      <c r="B366" s="8"/>
      <c r="C366" s="10"/>
      <c r="D366" s="8"/>
    </row>
    <row r="367" spans="1:4">
      <c r="A367" s="9"/>
      <c r="D367" s="8"/>
    </row>
    <row r="368" spans="1:4">
      <c r="A368" s="9"/>
      <c r="D368" s="8"/>
    </row>
    <row r="369" spans="1:4">
      <c r="A369" s="5"/>
      <c r="B369" s="8"/>
      <c r="C369" s="10"/>
      <c r="D369" s="8"/>
    </row>
    <row r="370" spans="1:4">
      <c r="A370" s="9"/>
      <c r="D370" s="8"/>
    </row>
    <row r="371" spans="1:4">
      <c r="A371" s="9"/>
      <c r="D371" s="8"/>
    </row>
    <row r="372" spans="1:4">
      <c r="A372" s="5"/>
      <c r="B372" s="8"/>
      <c r="C372" s="10"/>
      <c r="D372" s="8"/>
    </row>
    <row r="373" spans="1:4">
      <c r="A373" s="9"/>
      <c r="D373" s="8"/>
    </row>
    <row r="374" spans="1:4">
      <c r="A374" s="9"/>
      <c r="D374" s="8"/>
    </row>
    <row r="375" spans="1:4">
      <c r="A375" s="5"/>
      <c r="B375" s="8"/>
      <c r="C375" s="10"/>
      <c r="D375" s="8"/>
    </row>
    <row r="376" spans="1:4">
      <c r="A376" s="9"/>
      <c r="D376" s="8"/>
    </row>
    <row r="377" spans="1:4">
      <c r="A377" s="9"/>
      <c r="D377" s="8"/>
    </row>
    <row r="378" spans="1:4">
      <c r="A378" s="5"/>
      <c r="B378" s="8"/>
      <c r="C378" s="10"/>
      <c r="D378" s="8"/>
    </row>
    <row r="379" spans="1:4">
      <c r="A379" s="9"/>
      <c r="D379" s="8"/>
    </row>
    <row r="380" spans="1:4">
      <c r="A380" s="9"/>
      <c r="D380" s="8"/>
    </row>
    <row r="381" spans="1:4">
      <c r="A381" s="5"/>
      <c r="B381" s="8"/>
      <c r="C381" s="10"/>
      <c r="D381" s="8"/>
    </row>
    <row r="382" spans="1:4">
      <c r="A382" s="9"/>
      <c r="D382" s="8"/>
    </row>
    <row r="383" spans="1:4">
      <c r="A383" s="9"/>
      <c r="D383" s="8"/>
    </row>
    <row r="384" spans="1:4">
      <c r="A384" s="5"/>
      <c r="B384" s="8"/>
      <c r="C384" s="10"/>
      <c r="D384" s="8"/>
    </row>
    <row r="385" spans="1:4">
      <c r="A385" s="9"/>
      <c r="D385" s="8"/>
    </row>
    <row r="386" spans="1:4">
      <c r="A386" s="9"/>
      <c r="D386" s="8"/>
    </row>
    <row r="387" spans="1:4">
      <c r="A387" s="5"/>
      <c r="B387" s="8"/>
      <c r="C387" s="10"/>
      <c r="D387" s="8"/>
    </row>
    <row r="388" spans="1:4">
      <c r="A388" s="9"/>
      <c r="D388" s="8"/>
    </row>
    <row r="389" spans="1:4">
      <c r="A389" s="9"/>
      <c r="D389" s="8"/>
    </row>
    <row r="390" spans="1:4">
      <c r="A390" s="5"/>
      <c r="B390" s="8"/>
      <c r="C390" s="10"/>
      <c r="D390" s="8"/>
    </row>
    <row r="391" spans="1:4">
      <c r="A391" s="9"/>
      <c r="D391" s="8"/>
    </row>
    <row r="392" spans="1:4">
      <c r="A392" s="9"/>
      <c r="D392" s="8"/>
    </row>
    <row r="393" spans="1:4">
      <c r="A393" s="5"/>
      <c r="B393" s="8"/>
      <c r="C393" s="10"/>
      <c r="D393" s="8"/>
    </row>
    <row r="394" spans="1:4">
      <c r="A394" s="9"/>
      <c r="D394" s="8"/>
    </row>
    <row r="395" spans="1:4">
      <c r="A395" s="9"/>
      <c r="D395" s="8"/>
    </row>
    <row r="396" spans="1:4">
      <c r="A396" s="5"/>
      <c r="B396" s="8"/>
      <c r="C396" s="10"/>
      <c r="D396" s="8"/>
    </row>
    <row r="397" spans="1:4">
      <c r="A397" s="9"/>
      <c r="D397" s="8"/>
    </row>
    <row r="398" spans="1:4">
      <c r="A398" s="9"/>
      <c r="D398" s="8"/>
    </row>
    <row r="399" spans="1:4">
      <c r="A399" s="5"/>
      <c r="B399" s="8"/>
      <c r="C399" s="10"/>
      <c r="D399" s="8"/>
    </row>
    <row r="400" spans="1:4">
      <c r="A400" s="9"/>
      <c r="D400" s="8"/>
    </row>
    <row r="401" spans="1:4">
      <c r="A401" s="9"/>
      <c r="D401" s="8"/>
    </row>
    <row r="402" spans="1:4">
      <c r="A402" s="5"/>
      <c r="B402" s="8"/>
      <c r="C402" s="10"/>
      <c r="D402" s="8"/>
    </row>
    <row r="403" spans="1:4">
      <c r="A403" s="9"/>
      <c r="D403" s="8"/>
    </row>
    <row r="404" spans="1:4">
      <c r="A404" s="9"/>
      <c r="D404" s="8"/>
    </row>
    <row r="405" spans="1:4">
      <c r="A405" s="5"/>
      <c r="B405" s="8"/>
      <c r="C405" s="10"/>
      <c r="D405" s="8"/>
    </row>
    <row r="406" spans="1:4">
      <c r="A406" s="9"/>
      <c r="D406" s="8"/>
    </row>
    <row r="407" spans="1:4">
      <c r="A407" s="9"/>
      <c r="D407" s="8"/>
    </row>
    <row r="408" spans="1:4">
      <c r="A408" s="5"/>
      <c r="B408" s="8"/>
      <c r="C408" s="10"/>
      <c r="D408" s="8"/>
    </row>
    <row r="409" spans="1:4">
      <c r="A409" s="9"/>
      <c r="D409" s="8"/>
    </row>
    <row r="410" spans="1:4">
      <c r="A410" s="9"/>
      <c r="D410" s="8"/>
    </row>
    <row r="411" spans="1:4">
      <c r="A411" s="5"/>
      <c r="B411" s="8"/>
      <c r="C411" s="10"/>
      <c r="D411" s="8"/>
    </row>
    <row r="412" spans="1:4">
      <c r="A412" s="9"/>
      <c r="D412" s="8"/>
    </row>
    <row r="413" spans="1:4">
      <c r="A413" s="9"/>
      <c r="D413" s="8"/>
    </row>
    <row r="414" spans="1:4">
      <c r="A414" s="5"/>
      <c r="B414" s="8"/>
      <c r="C414" s="10"/>
      <c r="D414" s="8"/>
    </row>
    <row r="415" spans="1:4">
      <c r="A415" s="9"/>
      <c r="D415" s="8"/>
    </row>
    <row r="416" spans="1:4">
      <c r="A416" s="9"/>
      <c r="D416" s="8"/>
    </row>
    <row r="417" spans="1:4">
      <c r="A417" s="5"/>
      <c r="B417" s="8"/>
      <c r="C417" s="10"/>
      <c r="D417" s="8"/>
    </row>
    <row r="418" spans="1:4">
      <c r="A418" s="9"/>
      <c r="D418" s="8"/>
    </row>
    <row r="419" spans="1:4">
      <c r="A419" s="9"/>
      <c r="D419" s="8"/>
    </row>
    <row r="420" spans="1:4">
      <c r="A420" s="5"/>
      <c r="B420" s="8"/>
      <c r="C420" s="10"/>
      <c r="D420" s="8"/>
    </row>
    <row r="421" spans="1:4">
      <c r="A421" s="9"/>
      <c r="D421" s="8"/>
    </row>
    <row r="422" spans="1:4">
      <c r="A422" s="9"/>
      <c r="D422" s="8"/>
    </row>
    <row r="423" spans="1:4">
      <c r="A423" s="5"/>
      <c r="B423" s="8"/>
      <c r="C423" s="10"/>
      <c r="D423" s="8"/>
    </row>
    <row r="424" spans="1:4">
      <c r="A424" s="9"/>
      <c r="D424" s="8"/>
    </row>
    <row r="425" spans="1:4">
      <c r="A425" s="9"/>
      <c r="D425" s="8"/>
    </row>
    <row r="426" spans="1:4">
      <c r="A426" s="5"/>
      <c r="B426" s="8"/>
      <c r="C426" s="10"/>
      <c r="D426" s="8"/>
    </row>
    <row r="427" spans="1:4">
      <c r="A427" s="9"/>
      <c r="D427" s="8"/>
    </row>
    <row r="428" spans="1:4">
      <c r="A428" s="9"/>
      <c r="D428" s="8"/>
    </row>
    <row r="429" spans="1:4">
      <c r="A429" s="5"/>
      <c r="B429" s="8"/>
      <c r="C429" s="10"/>
      <c r="D429" s="8"/>
    </row>
    <row r="430" spans="1:4">
      <c r="A430" s="9"/>
      <c r="D430" s="8"/>
    </row>
    <row r="431" spans="1:4">
      <c r="A431" s="9"/>
      <c r="D431" s="8"/>
    </row>
    <row r="432" spans="1:4">
      <c r="A432" s="5"/>
      <c r="B432" s="8"/>
      <c r="C432" s="10"/>
      <c r="D432" s="8"/>
    </row>
    <row r="433" spans="1:4">
      <c r="A433" s="9"/>
      <c r="D433" s="8"/>
    </row>
    <row r="434" spans="1:4">
      <c r="A434" s="9"/>
      <c r="D434" s="8"/>
    </row>
    <row r="435" spans="1:4">
      <c r="A435" s="5"/>
      <c r="B435" s="8"/>
      <c r="C435" s="10"/>
      <c r="D435" s="8"/>
    </row>
    <row r="436" spans="1:4">
      <c r="A436" s="9"/>
      <c r="D436" s="8"/>
    </row>
    <row r="437" spans="1:4">
      <c r="A437" s="9"/>
      <c r="D437" s="8"/>
    </row>
    <row r="438" spans="1:4">
      <c r="A438" s="5"/>
      <c r="B438" s="8"/>
      <c r="C438" s="10"/>
      <c r="D438" s="8"/>
    </row>
    <row r="439" spans="1:4">
      <c r="A439" s="9"/>
      <c r="D439" s="8"/>
    </row>
    <row r="440" spans="1:4">
      <c r="A440" s="9"/>
      <c r="D440" s="8"/>
    </row>
    <row r="441" spans="1:4">
      <c r="A441" s="5"/>
      <c r="B441" s="8"/>
      <c r="C441" s="10"/>
      <c r="D441" s="8"/>
    </row>
    <row r="442" spans="1:4">
      <c r="A442" s="9"/>
      <c r="D442" s="8"/>
    </row>
    <row r="443" spans="1:4">
      <c r="A443" s="9"/>
      <c r="D443" s="8"/>
    </row>
    <row r="444" spans="1:4">
      <c r="A444" s="5"/>
      <c r="B444" s="8"/>
      <c r="C444" s="10"/>
      <c r="D444" s="8"/>
    </row>
    <row r="445" spans="1:4">
      <c r="A445" s="9"/>
      <c r="D445" s="8"/>
    </row>
    <row r="446" spans="1:4">
      <c r="A446" s="9"/>
      <c r="D446" s="8"/>
    </row>
    <row r="447" spans="1:4">
      <c r="A447" s="5"/>
      <c r="B447" s="8"/>
      <c r="C447" s="10"/>
      <c r="D447" s="8"/>
    </row>
    <row r="448" spans="1:4">
      <c r="A448" s="9"/>
      <c r="D448" s="8"/>
    </row>
    <row r="449" spans="1:4">
      <c r="A449" s="9"/>
      <c r="D449" s="8"/>
    </row>
    <row r="450" spans="1:4">
      <c r="A450" s="5"/>
      <c r="B450" s="8"/>
      <c r="C450" s="10"/>
      <c r="D450" s="8"/>
    </row>
    <row r="451" spans="1:4">
      <c r="A451" s="9"/>
      <c r="D451" s="8"/>
    </row>
    <row r="452" spans="1:4">
      <c r="A452" s="9"/>
      <c r="D452" s="8"/>
    </row>
    <row r="453" spans="1:4">
      <c r="A453" s="5"/>
      <c r="B453" s="8"/>
      <c r="C453" s="10"/>
      <c r="D453" s="8"/>
    </row>
    <row r="454" spans="1:4">
      <c r="A454" s="9"/>
      <c r="D454" s="8"/>
    </row>
    <row r="455" spans="1:4">
      <c r="A455" s="9"/>
      <c r="D455" s="8"/>
    </row>
    <row r="456" spans="1:4">
      <c r="A456" s="5"/>
      <c r="B456" s="8"/>
      <c r="C456" s="10"/>
      <c r="D456" s="8"/>
    </row>
    <row r="457" spans="1:4">
      <c r="A457" s="9"/>
      <c r="D457" s="8"/>
    </row>
    <row r="458" spans="1:4">
      <c r="A458" s="9"/>
      <c r="D458" s="8"/>
    </row>
    <row r="459" spans="1:4">
      <c r="A459" s="5"/>
      <c r="B459" s="8"/>
      <c r="C459" s="10"/>
      <c r="D459" s="8"/>
    </row>
    <row r="460" spans="1:4">
      <c r="A460" s="9"/>
      <c r="D460" s="8"/>
    </row>
    <row r="461" spans="1:4">
      <c r="A461" s="9"/>
      <c r="D461" s="8"/>
    </row>
    <row r="462" spans="1:4">
      <c r="A462" s="5"/>
      <c r="B462" s="8"/>
      <c r="C462" s="10"/>
      <c r="D462" s="8"/>
    </row>
    <row r="463" spans="1:4">
      <c r="A463" s="9"/>
      <c r="D463" s="8"/>
    </row>
    <row r="464" spans="1:4">
      <c r="A464" s="9"/>
      <c r="D464" s="8"/>
    </row>
    <row r="465" spans="1:4">
      <c r="A465" s="5"/>
      <c r="B465" s="8"/>
      <c r="C465" s="10"/>
      <c r="D465" s="8"/>
    </row>
    <row r="466" spans="1:4">
      <c r="A466" s="9"/>
      <c r="D466" s="8"/>
    </row>
    <row r="467" spans="1:4">
      <c r="A467" s="9"/>
      <c r="D467" s="8"/>
    </row>
    <row r="468" spans="1:4">
      <c r="A468" s="5"/>
      <c r="B468" s="8"/>
      <c r="C468" s="10"/>
      <c r="D468" s="8"/>
    </row>
    <row r="469" spans="1:4">
      <c r="A469" s="9"/>
      <c r="D469" s="8"/>
    </row>
    <row r="470" spans="1:4">
      <c r="A470" s="9"/>
      <c r="D470" s="8"/>
    </row>
    <row r="471" spans="1:4">
      <c r="A471" s="5"/>
      <c r="B471" s="8"/>
      <c r="C471" s="10"/>
      <c r="D471" s="8"/>
    </row>
    <row r="472" spans="1:4">
      <c r="A472" s="9"/>
      <c r="D472" s="8"/>
    </row>
    <row r="473" spans="1:4">
      <c r="A473" s="9"/>
      <c r="D473" s="8"/>
    </row>
    <row r="474" spans="1:4">
      <c r="A474" s="5"/>
      <c r="B474" s="8"/>
      <c r="C474" s="10"/>
      <c r="D474" s="8"/>
    </row>
    <row r="475" spans="1:4">
      <c r="A475" s="9"/>
      <c r="D475" s="8"/>
    </row>
    <row r="476" spans="1:4">
      <c r="A476" s="9"/>
      <c r="D476" s="8"/>
    </row>
    <row r="477" spans="1:4">
      <c r="A477" s="5"/>
      <c r="B477" s="8"/>
      <c r="C477" s="10"/>
      <c r="D477" s="8"/>
    </row>
    <row r="478" spans="1:4">
      <c r="A478" s="9"/>
      <c r="D478" s="8"/>
    </row>
    <row r="479" spans="1:4">
      <c r="A479" s="9"/>
      <c r="D479" s="8"/>
    </row>
    <row r="480" spans="1:4">
      <c r="A480" s="5"/>
      <c r="B480" s="8"/>
      <c r="C480" s="10"/>
      <c r="D480" s="8"/>
    </row>
    <row r="481" spans="1:4">
      <c r="A481" s="9"/>
      <c r="D481" s="8"/>
    </row>
    <row r="482" spans="1:4">
      <c r="A482" s="9"/>
      <c r="D482" s="8"/>
    </row>
    <row r="483" spans="1:4">
      <c r="A483" s="5"/>
      <c r="B483" s="8"/>
      <c r="C483" s="10"/>
      <c r="D483" s="8"/>
    </row>
    <row r="484" spans="1:4">
      <c r="A484" s="9"/>
      <c r="D484" s="8"/>
    </row>
    <row r="485" spans="1:4">
      <c r="A485" s="9"/>
      <c r="D485" s="8"/>
    </row>
    <row r="486" spans="1:4">
      <c r="A486" s="5"/>
      <c r="B486" s="8"/>
      <c r="C486" s="10"/>
      <c r="D486" s="8"/>
    </row>
    <row r="487" spans="1:4">
      <c r="A487" s="9"/>
      <c r="D487" s="8"/>
    </row>
    <row r="488" spans="1:4">
      <c r="A488" s="9"/>
      <c r="D488" s="8"/>
    </row>
    <row r="489" spans="1:4">
      <c r="A489" s="5"/>
      <c r="B489" s="8"/>
      <c r="C489" s="10"/>
      <c r="D489" s="8"/>
    </row>
    <row r="490" spans="1:4">
      <c r="A490" s="9"/>
      <c r="D490" s="8"/>
    </row>
    <row r="491" spans="1:4">
      <c r="A491" s="9"/>
      <c r="D491" s="8"/>
    </row>
    <row r="492" spans="1:4">
      <c r="A492" s="5"/>
      <c r="B492" s="8"/>
      <c r="C492" s="10"/>
      <c r="D492" s="8"/>
    </row>
    <row r="493" spans="1:4">
      <c r="A493" s="9"/>
      <c r="D493" s="8"/>
    </row>
    <row r="494" spans="1:4">
      <c r="A494" s="9"/>
      <c r="D494" s="8"/>
    </row>
    <row r="495" spans="1:4">
      <c r="A495" s="5"/>
      <c r="B495" s="8"/>
      <c r="C495" s="10"/>
      <c r="D495" s="8"/>
    </row>
    <row r="496" spans="1:4">
      <c r="A496" s="9"/>
      <c r="D496" s="8"/>
    </row>
    <row r="497" spans="1:4">
      <c r="A497" s="9"/>
      <c r="D497" s="8"/>
    </row>
    <row r="498" spans="1:4">
      <c r="A498" s="5"/>
      <c r="B498" s="8"/>
      <c r="C498" s="10"/>
      <c r="D498" s="8"/>
    </row>
    <row r="499" spans="1:4">
      <c r="A499" s="9"/>
      <c r="D499" s="8"/>
    </row>
    <row r="500" spans="1:4">
      <c r="A500" s="9"/>
      <c r="D500" s="8"/>
    </row>
    <row r="501" spans="1:4">
      <c r="A501" s="5"/>
      <c r="B501" s="8"/>
      <c r="C501" s="10"/>
      <c r="D501" s="8"/>
    </row>
    <row r="502" spans="1:4">
      <c r="A502" s="9"/>
      <c r="D502" s="8"/>
    </row>
    <row r="503" spans="1:4">
      <c r="A503" s="9"/>
      <c r="D503" s="8"/>
    </row>
    <row r="504" spans="1:4">
      <c r="A504" s="5"/>
      <c r="B504" s="8"/>
      <c r="C504" s="10"/>
      <c r="D504" s="8"/>
    </row>
    <row r="505" spans="1:4">
      <c r="A505" s="9"/>
      <c r="D505" s="8"/>
    </row>
    <row r="506" spans="1:4">
      <c r="A506" s="9"/>
      <c r="D506" s="8"/>
    </row>
    <row r="507" spans="1:4">
      <c r="A507" s="5"/>
      <c r="B507" s="8"/>
      <c r="C507" s="10"/>
      <c r="D507" s="8"/>
    </row>
    <row r="508" spans="1:4">
      <c r="A508" s="9"/>
      <c r="D508" s="8"/>
    </row>
    <row r="509" spans="1:4">
      <c r="A509" s="9"/>
      <c r="D509" s="8"/>
    </row>
    <row r="510" spans="1:4">
      <c r="A510" s="5"/>
      <c r="B510" s="8"/>
      <c r="C510" s="10"/>
      <c r="D510" s="8"/>
    </row>
    <row r="511" spans="1:4">
      <c r="A511" s="9"/>
      <c r="D511" s="8"/>
    </row>
    <row r="512" spans="1:4">
      <c r="A512" s="9"/>
      <c r="D512" s="8"/>
    </row>
    <row r="513" spans="1:4">
      <c r="A513" s="5"/>
      <c r="B513" s="8"/>
      <c r="C513" s="10"/>
      <c r="D513" s="8"/>
    </row>
    <row r="514" spans="1:4">
      <c r="A514" s="9"/>
      <c r="D514" s="8"/>
    </row>
    <row r="515" spans="1:4">
      <c r="A515" s="9"/>
      <c r="D515" s="8"/>
    </row>
    <row r="516" spans="1:4">
      <c r="A516" s="5"/>
      <c r="B516" s="8"/>
      <c r="C516" s="10"/>
      <c r="D516" s="8"/>
    </row>
    <row r="517" spans="1:4">
      <c r="A517" s="9"/>
      <c r="D517" s="8"/>
    </row>
    <row r="518" spans="1:4">
      <c r="A518" s="9"/>
      <c r="D518" s="8"/>
    </row>
    <row r="519" spans="1:4">
      <c r="A519" s="5"/>
      <c r="B519" s="8"/>
      <c r="C519" s="10"/>
      <c r="D519" s="8"/>
    </row>
    <row r="520" spans="1:4">
      <c r="A520" s="9"/>
      <c r="D520" s="8"/>
    </row>
    <row r="521" spans="1:4">
      <c r="A521" s="9"/>
      <c r="D521" s="8"/>
    </row>
    <row r="522" spans="1:4">
      <c r="A522" s="5"/>
      <c r="B522" s="8"/>
      <c r="C522" s="10"/>
      <c r="D522" s="8"/>
    </row>
    <row r="523" spans="1:4">
      <c r="A523" s="9"/>
      <c r="D523" s="8"/>
    </row>
    <row r="524" spans="1:4">
      <c r="A524" s="9"/>
      <c r="D524" s="8"/>
    </row>
    <row r="525" spans="1:4">
      <c r="A525" s="5"/>
      <c r="B525" s="8"/>
      <c r="C525" s="10"/>
      <c r="D525" s="8"/>
    </row>
    <row r="526" spans="1:4">
      <c r="A526" s="9"/>
      <c r="D526" s="8"/>
    </row>
    <row r="527" spans="1:4">
      <c r="A527" s="9"/>
      <c r="D527" s="8"/>
    </row>
    <row r="528" spans="1:4">
      <c r="A528" s="5"/>
      <c r="B528" s="8"/>
      <c r="C528" s="10"/>
      <c r="D528" s="8"/>
    </row>
    <row r="529" spans="1:4">
      <c r="A529" s="9"/>
      <c r="D529" s="8"/>
    </row>
    <row r="530" spans="1:4">
      <c r="A530" s="9"/>
      <c r="D530" s="8"/>
    </row>
    <row r="531" spans="1:4">
      <c r="A531" s="5"/>
      <c r="B531" s="8"/>
      <c r="C531" s="10"/>
      <c r="D531" s="8"/>
    </row>
    <row r="532" spans="1:4">
      <c r="A532" s="9"/>
      <c r="D532" s="8"/>
    </row>
    <row r="533" spans="1:4">
      <c r="A533" s="9"/>
      <c r="D533" s="8"/>
    </row>
    <row r="534" spans="1:4">
      <c r="A534" s="5"/>
      <c r="B534" s="8"/>
      <c r="C534" s="10"/>
      <c r="D534" s="8"/>
    </row>
    <row r="535" spans="1:4">
      <c r="A535" s="9"/>
      <c r="D535" s="8"/>
    </row>
    <row r="536" spans="1:4">
      <c r="A536" s="9"/>
      <c r="D536" s="8"/>
    </row>
    <row r="537" spans="1:4">
      <c r="A537" s="5"/>
      <c r="B537" s="8"/>
      <c r="C537" s="10"/>
      <c r="D537" s="8"/>
    </row>
    <row r="538" spans="1:4">
      <c r="A538" s="9"/>
      <c r="D538" s="8"/>
    </row>
    <row r="539" spans="1:4">
      <c r="A539" s="9"/>
      <c r="D539" s="8"/>
    </row>
    <row r="540" spans="1:4">
      <c r="A540" s="5"/>
      <c r="B540" s="8"/>
      <c r="C540" s="10"/>
      <c r="D540" s="8"/>
    </row>
    <row r="541" spans="1:4">
      <c r="A541" s="9"/>
      <c r="D541" s="8"/>
    </row>
    <row r="542" spans="1:4">
      <c r="A542" s="9"/>
      <c r="D542" s="8"/>
    </row>
    <row r="543" spans="1:4">
      <c r="A543" s="5"/>
      <c r="B543" s="8"/>
      <c r="C543" s="10"/>
      <c r="D543" s="8"/>
    </row>
    <row r="544" spans="1:4">
      <c r="A544" s="9"/>
      <c r="D544" s="8"/>
    </row>
    <row r="545" spans="1:4">
      <c r="A545" s="9"/>
      <c r="D545" s="8"/>
    </row>
    <row r="546" spans="1:4">
      <c r="A546" s="5"/>
      <c r="B546" s="8"/>
      <c r="C546" s="10"/>
      <c r="D546" s="8"/>
    </row>
    <row r="547" spans="1:4">
      <c r="A547" s="9"/>
      <c r="D547" s="8"/>
    </row>
    <row r="548" spans="1:4">
      <c r="A548" s="9"/>
      <c r="D548" s="8"/>
    </row>
    <row r="549" spans="1:4">
      <c r="A549" s="5"/>
      <c r="B549" s="8"/>
      <c r="C549" s="10"/>
      <c r="D549" s="8"/>
    </row>
    <row r="550" spans="1:4">
      <c r="A550" s="9"/>
      <c r="D550" s="8"/>
    </row>
    <row r="551" spans="1:4">
      <c r="A551" s="9"/>
      <c r="D551" s="8"/>
    </row>
    <row r="552" spans="1:4">
      <c r="A552" s="5"/>
      <c r="B552" s="8"/>
      <c r="C552" s="10"/>
      <c r="D552" s="8"/>
    </row>
    <row r="553" spans="1:4">
      <c r="A553" s="9"/>
      <c r="D553" s="8"/>
    </row>
    <row r="554" spans="1:4">
      <c r="A554" s="9"/>
      <c r="D554" s="8"/>
    </row>
    <row r="555" spans="1:4">
      <c r="A555" s="5"/>
      <c r="B555" s="8"/>
      <c r="C555" s="10"/>
      <c r="D555" s="8"/>
    </row>
    <row r="556" spans="1:4">
      <c r="A556" s="9"/>
      <c r="D556" s="8"/>
    </row>
    <row r="557" spans="1:4">
      <c r="A557" s="9"/>
      <c r="D557" s="8"/>
    </row>
    <row r="558" spans="1:4">
      <c r="A558" s="5"/>
      <c r="B558" s="8"/>
      <c r="C558" s="10"/>
      <c r="D558" s="8"/>
    </row>
    <row r="559" spans="1:4">
      <c r="A559" s="9"/>
      <c r="D559" s="8"/>
    </row>
    <row r="560" spans="1:4">
      <c r="A560" s="9"/>
      <c r="D560" s="8"/>
    </row>
    <row r="561" spans="1:4">
      <c r="A561" s="5"/>
      <c r="B561" s="8"/>
      <c r="C561" s="10"/>
      <c r="D561" s="8"/>
    </row>
    <row r="562" spans="1:4">
      <c r="A562" s="9"/>
      <c r="D562" s="8"/>
    </row>
    <row r="563" spans="1:4">
      <c r="A563" s="9"/>
      <c r="D563" s="8"/>
    </row>
    <row r="564" spans="1:4">
      <c r="A564" s="5"/>
      <c r="B564" s="8"/>
      <c r="C564" s="10"/>
      <c r="D564" s="8"/>
    </row>
    <row r="565" spans="1:4">
      <c r="A565" s="9"/>
      <c r="D565" s="8"/>
    </row>
    <row r="566" spans="1:4">
      <c r="A566" s="9"/>
      <c r="D566" s="8"/>
    </row>
    <row r="567" spans="1:4">
      <c r="A567" s="5"/>
      <c r="B567" s="8"/>
      <c r="C567" s="10"/>
      <c r="D567" s="8"/>
    </row>
    <row r="568" spans="1:4">
      <c r="A568" s="9"/>
      <c r="D568" s="8"/>
    </row>
    <row r="569" spans="1:4">
      <c r="A569" s="9"/>
      <c r="D569" s="8"/>
    </row>
    <row r="570" spans="1:4">
      <c r="A570" s="5"/>
      <c r="B570" s="8"/>
      <c r="C570" s="10"/>
      <c r="D570" s="8"/>
    </row>
    <row r="571" spans="1:4">
      <c r="A571" s="9"/>
      <c r="D571" s="8"/>
    </row>
    <row r="572" spans="1:4">
      <c r="A572" s="9"/>
      <c r="D572" s="8"/>
    </row>
    <row r="573" spans="1:4">
      <c r="A573" s="5"/>
      <c r="B573" s="8"/>
      <c r="C573" s="10"/>
      <c r="D573" s="8"/>
    </row>
    <row r="574" spans="1:4">
      <c r="A574" s="9"/>
      <c r="D574" s="8"/>
    </row>
    <row r="575" spans="1:4">
      <c r="A575" s="9"/>
      <c r="D575" s="8"/>
    </row>
    <row r="576" spans="1:4">
      <c r="A576" s="5"/>
      <c r="B576" s="8"/>
      <c r="C576" s="10"/>
      <c r="D576" s="8"/>
    </row>
    <row r="577" spans="1:4">
      <c r="A577" s="9"/>
      <c r="D577" s="8"/>
    </row>
    <row r="578" spans="1:4">
      <c r="A578" s="9"/>
      <c r="D578" s="8"/>
    </row>
    <row r="579" spans="1:4">
      <c r="A579" s="5"/>
      <c r="B579" s="8"/>
      <c r="C579" s="10"/>
      <c r="D579" s="8"/>
    </row>
    <row r="580" spans="1:4">
      <c r="A580" s="9"/>
      <c r="D580" s="8"/>
    </row>
    <row r="581" spans="1:4">
      <c r="A581" s="9"/>
      <c r="D581" s="8"/>
    </row>
    <row r="582" spans="1:4">
      <c r="A582" s="5"/>
      <c r="B582" s="8"/>
      <c r="C582" s="10"/>
      <c r="D582" s="8"/>
    </row>
    <row r="583" spans="1:4">
      <c r="A583" s="9"/>
      <c r="D583" s="8"/>
    </row>
    <row r="584" spans="1:4">
      <c r="A584" s="9"/>
      <c r="D584" s="8"/>
    </row>
    <row r="585" spans="1:4">
      <c r="A585" s="5"/>
      <c r="B585" s="8"/>
      <c r="C585" s="10"/>
      <c r="D585" s="8"/>
    </row>
    <row r="586" spans="1:4">
      <c r="A586" s="9"/>
      <c r="D586" s="8"/>
    </row>
    <row r="587" spans="1:4">
      <c r="A587" s="9"/>
      <c r="D587" s="8"/>
    </row>
    <row r="588" spans="1:4">
      <c r="A588" s="5"/>
      <c r="B588" s="8"/>
      <c r="C588" s="10"/>
      <c r="D588" s="8"/>
    </row>
    <row r="589" spans="1:4">
      <c r="A589" s="9"/>
      <c r="D589" s="8"/>
    </row>
    <row r="590" spans="1:4">
      <c r="A590" s="9"/>
      <c r="D590" s="8"/>
    </row>
    <row r="591" spans="1:4">
      <c r="A591" s="5"/>
      <c r="B591" s="8"/>
      <c r="C591" s="10"/>
      <c r="D591" s="8"/>
    </row>
    <row r="592" spans="1:4">
      <c r="A592" s="9"/>
      <c r="D592" s="8"/>
    </row>
    <row r="593" spans="1:4">
      <c r="A593" s="9"/>
      <c r="D593" s="8"/>
    </row>
    <row r="594" spans="1:4">
      <c r="A594" s="5"/>
      <c r="B594" s="8"/>
      <c r="C594" s="10"/>
      <c r="D594" s="8"/>
    </row>
    <row r="595" spans="1:4">
      <c r="A595" s="9"/>
      <c r="D595" s="8"/>
    </row>
    <row r="596" spans="1:4">
      <c r="A596" s="9"/>
      <c r="D596" s="8"/>
    </row>
    <row r="597" spans="1:4">
      <c r="A597" s="5"/>
      <c r="B597" s="8"/>
      <c r="C597" s="10"/>
      <c r="D597" s="8"/>
    </row>
    <row r="598" spans="1:4">
      <c r="A598" s="9"/>
      <c r="D598" s="8"/>
    </row>
    <row r="599" spans="1:4">
      <c r="A599" s="9"/>
      <c r="D599" s="8"/>
    </row>
    <row r="600" spans="1:4">
      <c r="A600" s="5"/>
      <c r="B600" s="8"/>
      <c r="C600" s="10"/>
      <c r="D600" s="8"/>
    </row>
    <row r="601" spans="1:4">
      <c r="A601" s="9"/>
      <c r="D601" s="8"/>
    </row>
    <row r="602" spans="1:4">
      <c r="A602" s="9"/>
      <c r="D602" s="8"/>
    </row>
    <row r="603" spans="1:4">
      <c r="A603" s="5"/>
      <c r="B603" s="8"/>
      <c r="C603" s="10"/>
      <c r="D603" s="8"/>
    </row>
    <row r="604" spans="1:4">
      <c r="A604" s="9"/>
      <c r="D604" s="8"/>
    </row>
    <row r="605" spans="1:4">
      <c r="A605" s="9"/>
      <c r="D605" s="8"/>
    </row>
    <row r="606" spans="1:4">
      <c r="A606" s="5"/>
      <c r="B606" s="8"/>
      <c r="C606" s="10"/>
      <c r="D606" s="8"/>
    </row>
    <row r="607" spans="1:4">
      <c r="A607" s="9"/>
      <c r="D607" s="8"/>
    </row>
    <row r="608" spans="1:4">
      <c r="A608" s="9"/>
      <c r="D608" s="8"/>
    </row>
    <row r="609" spans="1:4">
      <c r="A609" s="5"/>
      <c r="B609" s="8"/>
      <c r="C609" s="10"/>
      <c r="D609" s="8"/>
    </row>
    <row r="610" spans="1:4">
      <c r="A610" s="9"/>
      <c r="D610" s="8"/>
    </row>
    <row r="611" spans="1:4">
      <c r="A611" s="9"/>
      <c r="D611" s="8"/>
    </row>
    <row r="612" spans="1:4">
      <c r="A612" s="5"/>
      <c r="B612" s="8"/>
      <c r="C612" s="10"/>
      <c r="D612" s="8"/>
    </row>
    <row r="613" spans="1:4">
      <c r="A613" s="9"/>
      <c r="D613" s="8"/>
    </row>
    <row r="614" spans="1:4">
      <c r="A614" s="9"/>
      <c r="D614" s="8"/>
    </row>
    <row r="615" spans="1:4">
      <c r="A615" s="5"/>
      <c r="B615" s="8"/>
      <c r="C615" s="10"/>
      <c r="D615" s="8"/>
    </row>
    <row r="616" spans="1:4">
      <c r="A616" s="9"/>
      <c r="D616" s="8"/>
    </row>
    <row r="617" spans="1:4">
      <c r="A617" s="9"/>
      <c r="D617" s="8"/>
    </row>
    <row r="618" spans="1:4">
      <c r="A618" s="5"/>
      <c r="B618" s="8"/>
      <c r="C618" s="10"/>
      <c r="D618" s="8"/>
    </row>
    <row r="619" spans="1:4">
      <c r="A619" s="9"/>
      <c r="D619" s="8"/>
    </row>
    <row r="620" spans="1:4">
      <c r="A620" s="9"/>
      <c r="D620" s="8"/>
    </row>
    <row r="621" spans="1:4">
      <c r="A621" s="5"/>
      <c r="B621" s="8"/>
      <c r="C621" s="10"/>
      <c r="D621" s="8"/>
    </row>
    <row r="622" spans="1:4">
      <c r="A622" s="9"/>
      <c r="D622" s="8"/>
    </row>
    <row r="623" spans="1:4">
      <c r="A623" s="9"/>
      <c r="D623" s="8"/>
    </row>
    <row r="624" spans="1:4">
      <c r="A624" s="5"/>
      <c r="B624" s="8"/>
      <c r="C624" s="10"/>
      <c r="D624" s="8"/>
    </row>
    <row r="625" spans="1:4">
      <c r="A625" s="9"/>
      <c r="D625" s="8"/>
    </row>
    <row r="626" spans="1:4">
      <c r="A626" s="9"/>
      <c r="D626" s="8"/>
    </row>
    <row r="627" spans="1:4">
      <c r="A627" s="5"/>
      <c r="B627" s="8"/>
      <c r="C627" s="10"/>
      <c r="D627" s="8"/>
    </row>
    <row r="628" spans="1:4">
      <c r="A628" s="9"/>
      <c r="D628" s="8"/>
    </row>
    <row r="629" spans="1:4">
      <c r="A629" s="9"/>
      <c r="D629" s="8"/>
    </row>
    <row r="630" spans="1:4">
      <c r="A630" s="5"/>
      <c r="B630" s="8"/>
      <c r="C630" s="10"/>
      <c r="D630" s="8"/>
    </row>
    <row r="631" spans="1:4">
      <c r="A631" s="9"/>
      <c r="D631" s="8"/>
    </row>
    <row r="632" spans="1:4">
      <c r="A632" s="9"/>
      <c r="D632" s="8"/>
    </row>
    <row r="633" spans="1:4">
      <c r="A633" s="5"/>
      <c r="B633" s="8"/>
      <c r="C633" s="10"/>
      <c r="D633" s="8"/>
    </row>
    <row r="634" spans="1:4">
      <c r="A634" s="9"/>
      <c r="D634" s="8"/>
    </row>
    <row r="635" spans="1:4">
      <c r="A635" s="9"/>
      <c r="D635" s="8"/>
    </row>
    <row r="636" spans="1:4">
      <c r="A636" s="5"/>
      <c r="B636" s="8"/>
      <c r="C636" s="10"/>
      <c r="D636" s="8"/>
    </row>
    <row r="637" spans="1:4">
      <c r="A637" s="9"/>
      <c r="D637" s="8"/>
    </row>
    <row r="638" spans="1:4">
      <c r="A638" s="9"/>
      <c r="D638" s="8"/>
    </row>
    <row r="639" spans="1:4">
      <c r="A639" s="5"/>
      <c r="B639" s="8"/>
      <c r="C639" s="10"/>
      <c r="D639" s="8"/>
    </row>
    <row r="640" spans="1:4">
      <c r="A640" s="9"/>
      <c r="D640" s="8"/>
    </row>
    <row r="641" spans="1:4">
      <c r="A641" s="9"/>
      <c r="D641" s="8"/>
    </row>
    <row r="642" spans="1:4">
      <c r="A642" s="5"/>
      <c r="B642" s="8"/>
      <c r="C642" s="10"/>
      <c r="D642" s="8"/>
    </row>
    <row r="643" spans="1:4">
      <c r="A643" s="9"/>
      <c r="D643" s="8"/>
    </row>
    <row r="644" spans="1:4">
      <c r="A644" s="9"/>
      <c r="D644" s="8"/>
    </row>
    <row r="645" spans="1:4">
      <c r="A645" s="5"/>
      <c r="B645" s="8"/>
      <c r="C645" s="10"/>
      <c r="D645" s="8"/>
    </row>
    <row r="646" spans="1:4">
      <c r="A646" s="9"/>
      <c r="D646" s="8"/>
    </row>
    <row r="647" spans="1:4">
      <c r="A647" s="9"/>
      <c r="D647" s="8"/>
    </row>
    <row r="648" spans="1:4">
      <c r="A648" s="5"/>
      <c r="B648" s="8"/>
      <c r="C648" s="10"/>
      <c r="D648" s="8"/>
    </row>
    <row r="649" spans="1:4">
      <c r="A649" s="9"/>
      <c r="D649" s="8"/>
    </row>
    <row r="650" spans="1:4">
      <c r="A650" s="9"/>
      <c r="D650" s="8"/>
    </row>
    <row r="651" spans="1:4">
      <c r="A651" s="5"/>
      <c r="B651" s="8"/>
      <c r="C651" s="10"/>
      <c r="D651" s="8"/>
    </row>
    <row r="652" spans="1:4">
      <c r="A652" s="9"/>
      <c r="D652" s="8"/>
    </row>
    <row r="653" spans="1:4">
      <c r="A653" s="9"/>
      <c r="D653" s="8"/>
    </row>
    <row r="654" spans="1:4">
      <c r="A654" s="5"/>
      <c r="B654" s="8"/>
      <c r="C654" s="10"/>
      <c r="D654" s="8"/>
    </row>
    <row r="655" spans="1:4">
      <c r="A655" s="9"/>
      <c r="D655" s="8"/>
    </row>
    <row r="656" spans="1:4">
      <c r="A656" s="9"/>
      <c r="D656" s="8"/>
    </row>
    <row r="657" spans="1:4">
      <c r="A657" s="5"/>
      <c r="B657" s="8"/>
      <c r="C657" s="10"/>
      <c r="D657" s="8"/>
    </row>
    <row r="658" spans="1:4">
      <c r="A658" s="9"/>
      <c r="D658" s="8"/>
    </row>
    <row r="659" spans="1:4">
      <c r="A659" s="9"/>
      <c r="D659" s="8"/>
    </row>
    <row r="660" spans="1:4">
      <c r="A660" s="5"/>
      <c r="B660" s="8"/>
      <c r="C660" s="10"/>
      <c r="D660" s="8"/>
    </row>
    <row r="661" spans="1:4">
      <c r="A661" s="9"/>
      <c r="D661" s="8"/>
    </row>
    <row r="662" spans="1:4">
      <c r="A662" s="9"/>
      <c r="D662" s="8"/>
    </row>
    <row r="663" spans="1:4">
      <c r="A663" s="5"/>
      <c r="B663" s="8"/>
      <c r="C663" s="10"/>
      <c r="D663" s="8"/>
    </row>
    <row r="664" spans="1:4">
      <c r="A664" s="9"/>
      <c r="D664" s="8"/>
    </row>
    <row r="665" spans="1:4">
      <c r="A665" s="9"/>
      <c r="D665" s="8"/>
    </row>
    <row r="666" spans="1:4">
      <c r="A666" s="5"/>
      <c r="B666" s="8"/>
      <c r="C666" s="10"/>
      <c r="D666" s="8"/>
    </row>
    <row r="667" spans="1:4">
      <c r="A667" s="9"/>
      <c r="D667" s="8"/>
    </row>
    <row r="668" spans="1:4">
      <c r="A668" s="9"/>
      <c r="D668" s="8"/>
    </row>
    <row r="669" spans="1:4">
      <c r="A669" s="5"/>
      <c r="B669" s="8"/>
      <c r="C669" s="10"/>
      <c r="D669" s="8"/>
    </row>
    <row r="670" spans="1:4">
      <c r="A670" s="9"/>
      <c r="D670" s="8"/>
    </row>
    <row r="671" spans="1:4">
      <c r="A671" s="9"/>
      <c r="D671" s="8"/>
    </row>
    <row r="672" spans="1:4">
      <c r="A672" s="5"/>
      <c r="B672" s="8"/>
      <c r="C672" s="10"/>
      <c r="D672" s="8"/>
    </row>
    <row r="673" spans="1:4">
      <c r="A673" s="9"/>
      <c r="D673" s="8"/>
    </row>
    <row r="674" spans="1:4">
      <c r="A674" s="9"/>
      <c r="D674" s="8"/>
    </row>
    <row r="675" spans="1:4">
      <c r="A675" s="5"/>
      <c r="B675" s="8"/>
      <c r="C675" s="10"/>
      <c r="D675" s="8"/>
    </row>
    <row r="676" spans="1:4">
      <c r="A676" s="9"/>
      <c r="D676" s="8"/>
    </row>
    <row r="677" spans="1:4">
      <c r="A677" s="9"/>
      <c r="D677" s="8"/>
    </row>
    <row r="678" spans="1:4">
      <c r="A678" s="5"/>
      <c r="B678" s="8"/>
      <c r="C678" s="10"/>
      <c r="D678" s="8"/>
    </row>
    <row r="679" spans="1:4">
      <c r="A679" s="9"/>
      <c r="D679" s="8"/>
    </row>
    <row r="680" spans="1:4">
      <c r="A680" s="9"/>
      <c r="D680" s="8"/>
    </row>
    <row r="681" spans="1:4">
      <c r="A681" s="5"/>
      <c r="B681" s="8"/>
      <c r="C681" s="10"/>
      <c r="D681" s="8"/>
    </row>
    <row r="682" spans="1:4">
      <c r="A682" s="9"/>
      <c r="D682" s="8"/>
    </row>
    <row r="683" spans="1:4">
      <c r="A683" s="9"/>
      <c r="D683" s="8"/>
    </row>
    <row r="684" spans="1:4">
      <c r="A684" s="5"/>
      <c r="B684" s="8"/>
      <c r="C684" s="10"/>
      <c r="D684" s="8"/>
    </row>
    <row r="685" spans="1:4">
      <c r="A685" s="9"/>
      <c r="D685" s="8"/>
    </row>
    <row r="686" spans="1:4">
      <c r="A686" s="9"/>
      <c r="D686" s="8"/>
    </row>
    <row r="687" spans="1:4">
      <c r="A687" s="5"/>
      <c r="B687" s="8"/>
      <c r="C687" s="10"/>
      <c r="D687" s="8"/>
    </row>
    <row r="688" spans="1:4">
      <c r="A688" s="9"/>
      <c r="D688" s="8"/>
    </row>
    <row r="689" spans="1:4">
      <c r="A689" s="9"/>
      <c r="D689" s="8"/>
    </row>
    <row r="690" spans="1:4">
      <c r="A690" s="5"/>
      <c r="B690" s="8"/>
      <c r="C690" s="10"/>
      <c r="D690" s="8"/>
    </row>
    <row r="691" spans="1:4">
      <c r="A691" s="9"/>
      <c r="D691" s="8"/>
    </row>
    <row r="692" spans="1:4">
      <c r="A692" s="9"/>
      <c r="D692" s="8"/>
    </row>
    <row r="693" spans="1:4">
      <c r="A693" s="5"/>
      <c r="B693" s="8"/>
      <c r="C693" s="10"/>
      <c r="D693" s="8"/>
    </row>
    <row r="694" spans="1:4">
      <c r="A694" s="9"/>
      <c r="D694" s="8"/>
    </row>
    <row r="695" spans="1:4">
      <c r="A695" s="9"/>
      <c r="D695" s="8"/>
    </row>
    <row r="696" spans="1:4">
      <c r="A696" s="5"/>
      <c r="B696" s="8"/>
      <c r="C696" s="10"/>
      <c r="D696" s="8"/>
    </row>
    <row r="697" spans="1:4">
      <c r="A697" s="9"/>
      <c r="D697" s="8"/>
    </row>
    <row r="698" spans="1:4">
      <c r="A698" s="9"/>
      <c r="D698" s="8"/>
    </row>
    <row r="699" spans="1:4">
      <c r="A699" s="5"/>
      <c r="B699" s="8"/>
      <c r="C699" s="10"/>
      <c r="D699" s="8"/>
    </row>
    <row r="700" spans="1:4">
      <c r="A700" s="9"/>
      <c r="D700" s="8"/>
    </row>
    <row r="701" spans="1:4">
      <c r="A701" s="9"/>
      <c r="D701" s="8"/>
    </row>
    <row r="702" spans="1:4">
      <c r="A702" s="5"/>
      <c r="B702" s="8"/>
      <c r="C702" s="10"/>
      <c r="D702" s="8"/>
    </row>
    <row r="703" spans="1:4">
      <c r="A703" s="9"/>
      <c r="D703" s="8"/>
    </row>
    <row r="704" spans="1:4">
      <c r="A704" s="9"/>
      <c r="D704" s="8"/>
    </row>
    <row r="705" spans="1:4">
      <c r="A705" s="5"/>
      <c r="B705" s="8"/>
      <c r="C705" s="10"/>
      <c r="D705" s="8"/>
    </row>
    <row r="706" spans="1:4">
      <c r="A706" s="9"/>
      <c r="D706" s="8"/>
    </row>
    <row r="707" spans="1:4">
      <c r="A707" s="9"/>
      <c r="D707" s="8"/>
    </row>
    <row r="708" spans="1:4">
      <c r="A708" s="5"/>
      <c r="B708" s="8"/>
      <c r="C708" s="10"/>
      <c r="D708" s="8"/>
    </row>
    <row r="709" spans="1:4">
      <c r="A709" s="9"/>
      <c r="D709" s="8"/>
    </row>
    <row r="710" spans="1:4">
      <c r="A710" s="9"/>
      <c r="D710" s="8"/>
    </row>
    <row r="711" spans="1:4">
      <c r="A711" s="5"/>
      <c r="B711" s="8"/>
      <c r="C711" s="10"/>
      <c r="D711" s="8"/>
    </row>
    <row r="712" spans="1:4">
      <c r="A712" s="9"/>
      <c r="D712" s="8"/>
    </row>
    <row r="713" spans="1:4">
      <c r="A713" s="9"/>
      <c r="D713" s="8"/>
    </row>
    <row r="714" spans="1:4">
      <c r="A714" s="5"/>
      <c r="B714" s="8"/>
      <c r="C714" s="10"/>
      <c r="D714" s="8"/>
    </row>
    <row r="715" spans="1:4">
      <c r="A715" s="9"/>
      <c r="D715" s="8"/>
    </row>
    <row r="716" spans="1:4">
      <c r="A716" s="9"/>
      <c r="D716" s="8"/>
    </row>
    <row r="717" spans="1:4">
      <c r="A717" s="5"/>
      <c r="B717" s="8"/>
      <c r="C717" s="10"/>
      <c r="D717" s="8"/>
    </row>
    <row r="718" spans="1:4">
      <c r="A718" s="9"/>
      <c r="D718" s="8"/>
    </row>
    <row r="719" spans="1:4">
      <c r="A719" s="9"/>
      <c r="D719" s="8"/>
    </row>
    <row r="720" spans="1:4">
      <c r="A720" s="5"/>
      <c r="B720" s="8"/>
      <c r="C720" s="10"/>
      <c r="D720" s="8"/>
    </row>
    <row r="721" spans="1:4">
      <c r="A721" s="9"/>
      <c r="D721" s="8"/>
    </row>
    <row r="722" spans="1:4">
      <c r="A722" s="9"/>
      <c r="D722" s="8"/>
    </row>
    <row r="723" spans="1:4">
      <c r="A723" s="5"/>
      <c r="B723" s="8"/>
      <c r="C723" s="10"/>
      <c r="D723" s="8"/>
    </row>
    <row r="724" spans="1:4">
      <c r="A724" s="9"/>
      <c r="D724" s="8"/>
    </row>
    <row r="725" spans="1:4">
      <c r="A725" s="9"/>
      <c r="D725" s="8"/>
    </row>
    <row r="726" spans="1:4">
      <c r="C726" s="10"/>
      <c r="D726" s="8"/>
    </row>
    <row r="727" spans="1:4">
      <c r="D727" s="8"/>
    </row>
    <row r="728" spans="1:4">
      <c r="D728" s="8"/>
    </row>
    <row r="729" spans="1:4">
      <c r="C729" s="10"/>
      <c r="D729" s="8"/>
    </row>
    <row r="730" spans="1:4">
      <c r="D730" s="8"/>
    </row>
    <row r="731" spans="1:4">
      <c r="D731" s="8"/>
    </row>
    <row r="732" spans="1:4">
      <c r="C732" s="10"/>
      <c r="D732" s="8"/>
    </row>
    <row r="733" spans="1:4">
      <c r="D733" s="8"/>
    </row>
    <row r="734" spans="1:4">
      <c r="D734" s="8"/>
    </row>
    <row r="735" spans="1:4">
      <c r="C735" s="10"/>
      <c r="D735" s="8"/>
    </row>
    <row r="736" spans="1:4">
      <c r="D736" s="8"/>
    </row>
    <row r="737" spans="3:4">
      <c r="D737" s="8"/>
    </row>
    <row r="738" spans="3:4">
      <c r="C738" s="10"/>
      <c r="D738" s="8"/>
    </row>
    <row r="739" spans="3:4">
      <c r="D739" s="8"/>
    </row>
    <row r="740" spans="3:4">
      <c r="D740" s="8"/>
    </row>
    <row r="741" spans="3:4">
      <c r="C741" s="10"/>
      <c r="D741" s="8"/>
    </row>
    <row r="742" spans="3:4">
      <c r="D742" s="8"/>
    </row>
    <row r="743" spans="3:4">
      <c r="D743" s="8"/>
    </row>
    <row r="744" spans="3:4">
      <c r="C744" s="10"/>
      <c r="D744" s="8"/>
    </row>
    <row r="745" spans="3:4">
      <c r="D745" s="8"/>
    </row>
    <row r="746" spans="3:4">
      <c r="D746" s="8"/>
    </row>
    <row r="747" spans="3:4">
      <c r="C747" s="10"/>
      <c r="D747" s="8"/>
    </row>
    <row r="748" spans="3:4">
      <c r="D748" s="8"/>
    </row>
    <row r="749" spans="3:4">
      <c r="D749" s="8"/>
    </row>
    <row r="750" spans="3:4">
      <c r="C750" s="10"/>
      <c r="D750" s="8"/>
    </row>
    <row r="751" spans="3:4">
      <c r="D751" s="8"/>
    </row>
    <row r="752" spans="3:4">
      <c r="D752" s="8"/>
    </row>
    <row r="753" spans="3:4">
      <c r="C753" s="10"/>
      <c r="D753" s="8"/>
    </row>
    <row r="754" spans="3:4">
      <c r="D754" s="8"/>
    </row>
    <row r="755" spans="3:4">
      <c r="D755" s="8"/>
    </row>
    <row r="756" spans="3:4">
      <c r="C756" s="10"/>
      <c r="D756" s="8"/>
    </row>
    <row r="757" spans="3:4">
      <c r="D757" s="8"/>
    </row>
    <row r="758" spans="3:4">
      <c r="D758" s="8"/>
    </row>
    <row r="759" spans="3:4">
      <c r="C759" s="10"/>
      <c r="D759" s="8"/>
    </row>
    <row r="760" spans="3:4">
      <c r="D760" s="8"/>
    </row>
    <row r="761" spans="3:4">
      <c r="D761" s="8"/>
    </row>
    <row r="762" spans="3:4">
      <c r="C762" s="10"/>
      <c r="D762" s="8"/>
    </row>
    <row r="763" spans="3:4">
      <c r="D763" s="8"/>
    </row>
    <row r="764" spans="3:4">
      <c r="D764" s="8"/>
    </row>
    <row r="765" spans="3:4">
      <c r="C765" s="10"/>
      <c r="D765" s="8"/>
    </row>
    <row r="766" spans="3:4">
      <c r="D766" s="8"/>
    </row>
    <row r="767" spans="3:4">
      <c r="D767" s="8"/>
    </row>
    <row r="768" spans="3:4">
      <c r="C768" s="10"/>
      <c r="D768" s="8"/>
    </row>
    <row r="769" spans="3:4">
      <c r="D769" s="8"/>
    </row>
    <row r="770" spans="3:4">
      <c r="D770" s="8"/>
    </row>
    <row r="771" spans="3:4">
      <c r="C771" s="10"/>
      <c r="D771" s="8"/>
    </row>
    <row r="772" spans="3:4">
      <c r="D772" s="8"/>
    </row>
    <row r="773" spans="3:4">
      <c r="D773" s="8"/>
    </row>
    <row r="774" spans="3:4">
      <c r="C774" s="10"/>
      <c r="D774" s="8"/>
    </row>
    <row r="775" spans="3:4">
      <c r="D775" s="8"/>
    </row>
    <row r="776" spans="3:4">
      <c r="D776" s="8"/>
    </row>
    <row r="777" spans="3:4">
      <c r="C777" s="10"/>
      <c r="D777" s="8"/>
    </row>
    <row r="778" spans="3:4">
      <c r="D778" s="8"/>
    </row>
    <row r="779" spans="3:4">
      <c r="D779" s="8"/>
    </row>
    <row r="780" spans="3:4">
      <c r="C780" s="10"/>
      <c r="D780" s="8"/>
    </row>
    <row r="781" spans="3:4">
      <c r="D781" s="8"/>
    </row>
    <row r="782" spans="3:4">
      <c r="D782" s="8"/>
    </row>
    <row r="783" spans="3:4">
      <c r="C783" s="10"/>
      <c r="D783" s="8"/>
    </row>
    <row r="784" spans="3:4">
      <c r="D784" s="8"/>
    </row>
    <row r="785" spans="3:4">
      <c r="D785" s="8"/>
    </row>
    <row r="786" spans="3:4">
      <c r="C786" s="10"/>
      <c r="D786" s="8"/>
    </row>
    <row r="787" spans="3:4">
      <c r="D787" s="8"/>
    </row>
    <row r="788" spans="3:4">
      <c r="D788" s="8"/>
    </row>
    <row r="789" spans="3:4">
      <c r="C789" s="10"/>
      <c r="D789" s="8"/>
    </row>
    <row r="790" spans="3:4">
      <c r="D790" s="8"/>
    </row>
    <row r="791" spans="3:4">
      <c r="D791" s="8"/>
    </row>
    <row r="792" spans="3:4">
      <c r="C792" s="10"/>
      <c r="D792" s="8"/>
    </row>
    <row r="793" spans="3:4">
      <c r="D793" s="8"/>
    </row>
    <row r="794" spans="3:4">
      <c r="D794" s="8"/>
    </row>
    <row r="795" spans="3:4">
      <c r="C795" s="10"/>
      <c r="D795" s="8"/>
    </row>
    <row r="796" spans="3:4">
      <c r="D796" s="8"/>
    </row>
    <row r="797" spans="3:4">
      <c r="D797" s="8"/>
    </row>
    <row r="798" spans="3:4">
      <c r="C798" s="10"/>
      <c r="D798" s="8"/>
    </row>
    <row r="799" spans="3:4">
      <c r="D799" s="8"/>
    </row>
    <row r="800" spans="3:4">
      <c r="D800" s="8"/>
    </row>
    <row r="801" spans="3:4">
      <c r="C801" s="10"/>
      <c r="D801" s="8"/>
    </row>
    <row r="802" spans="3:4">
      <c r="D802" s="8"/>
    </row>
    <row r="803" spans="3:4">
      <c r="D803" s="8"/>
    </row>
    <row r="804" spans="3:4">
      <c r="C804" s="10"/>
      <c r="D804" s="8"/>
    </row>
    <row r="805" spans="3:4">
      <c r="D805" s="8"/>
    </row>
    <row r="806" spans="3:4">
      <c r="D806" s="8"/>
    </row>
    <row r="807" spans="3:4">
      <c r="C807" s="10"/>
      <c r="D807" s="8"/>
    </row>
    <row r="808" spans="3:4">
      <c r="D808" s="8"/>
    </row>
    <row r="809" spans="3:4">
      <c r="D809" s="8"/>
    </row>
    <row r="810" spans="3:4">
      <c r="C810" s="10"/>
      <c r="D810" s="8"/>
    </row>
    <row r="811" spans="3:4">
      <c r="D811" s="8"/>
    </row>
    <row r="812" spans="3:4">
      <c r="D812" s="8"/>
    </row>
    <row r="813" spans="3:4">
      <c r="C813" s="10"/>
      <c r="D813" s="8"/>
    </row>
    <row r="814" spans="3:4">
      <c r="D814" s="8"/>
    </row>
    <row r="815" spans="3:4">
      <c r="D815" s="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Pumped Well Info</vt:lpstr>
      <vt:lpstr>Pumped Well Data</vt:lpstr>
      <vt:lpstr>Hydraulic Paramaters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Grunsky</dc:creator>
  <cp:lastModifiedBy>Malakye Abel</cp:lastModifiedBy>
  <dcterms:created xsi:type="dcterms:W3CDTF">2020-10-26T19:08:49Z</dcterms:created>
  <dcterms:modified xsi:type="dcterms:W3CDTF">2025-04-10T13:39:45Z</dcterms:modified>
</cp:coreProperties>
</file>